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2" activeTab="0"/>
  </bookViews>
  <sheets>
    <sheet name="generale" sheetId="1" r:id="rId1"/>
    <sheet name="particolare" sheetId="2" r:id="rId2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<sst xmlns="http://schemas.openxmlformats.org/spreadsheetml/2006/main" count="663" uniqueCount="232">
  <si>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</si>
  <si>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</si>
  <si>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</si>
  <si>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</si>
  <si>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</si>
  <si>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</si>
  <si>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</si>
  <si>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</si>
  <si>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</si>
  <si>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</si>
  <si>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</si>
  <si>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</si>
  <si>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</si>
  <si>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</si>
  <si>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</si>
  <si>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</si>
  <si>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</si>
  <si>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P</t>
  </si>
  <si>
    <t>Hrubaru I.</t>
  </si>
  <si>
    <t>D</t>
  </si>
  <si>
    <t>Dabija</t>
  </si>
  <si>
    <t>A</t>
  </si>
  <si>
    <t>Di Giovanni</t>
  </si>
  <si>
    <t>C</t>
  </si>
  <si>
    <t>Roscini Marco</t>
  </si>
  <si>
    <t xml:space="preserve"> </t>
  </si>
  <si>
    <t>Hrubaru V.</t>
  </si>
  <si>
    <t>Beres</t>
  </si>
  <si>
    <t>Tutu</t>
  </si>
  <si>
    <t>Gravina</t>
  </si>
  <si>
    <t>Pulbere</t>
  </si>
  <si>
    <t>Hrubaru A.</t>
  </si>
  <si>
    <t>Farina G.</t>
  </si>
  <si>
    <t>Borghese Max</t>
  </si>
  <si>
    <t>Mistreanu Sorin</t>
  </si>
  <si>
    <t>Stancu Marius</t>
  </si>
  <si>
    <t>Budelli</t>
  </si>
  <si>
    <t>Gilardoni</t>
  </si>
  <si>
    <t>Testa</t>
  </si>
  <si>
    <t>Di Candilo</t>
  </si>
  <si>
    <t>Roman</t>
  </si>
  <si>
    <t>Mauro Sergio</t>
  </si>
  <si>
    <t>Novac</t>
  </si>
  <si>
    <t>Mauro Marco</t>
  </si>
  <si>
    <t>Coppotelli</t>
  </si>
  <si>
    <t>Moldovan Raz</t>
  </si>
  <si>
    <t>Petrucci</t>
  </si>
  <si>
    <t>Giorgi</t>
  </si>
  <si>
    <t>Stan</t>
  </si>
  <si>
    <t xml:space="preserve">Trifan </t>
  </si>
  <si>
    <t>Renzoni</t>
  </si>
  <si>
    <t>Pricope C.</t>
  </si>
  <si>
    <t>Alessandra</t>
  </si>
  <si>
    <t>Muscalu</t>
  </si>
  <si>
    <t>Birladeanu</t>
  </si>
  <si>
    <t>Mustone Claudio</t>
  </si>
  <si>
    <t>Moldovan Alex</t>
  </si>
  <si>
    <t>Donnini</t>
  </si>
  <si>
    <t>Grecu</t>
  </si>
  <si>
    <t>Mustone Luca</t>
  </si>
  <si>
    <t>Proca</t>
  </si>
  <si>
    <t>Schiavone</t>
  </si>
  <si>
    <t>Iacocagni</t>
  </si>
  <si>
    <t>Pricope M.</t>
  </si>
  <si>
    <t>Sottili</t>
  </si>
  <si>
    <t>Sanna Giuliano</t>
  </si>
  <si>
    <t>Lombardi</t>
  </si>
  <si>
    <t>Bernardini</t>
  </si>
  <si>
    <t>Bucci</t>
  </si>
  <si>
    <t>Cianfoni G.</t>
  </si>
  <si>
    <t>Buscema</t>
  </si>
  <si>
    <t>Fortu</t>
  </si>
  <si>
    <t>Lovello</t>
  </si>
  <si>
    <t>Marchiori</t>
  </si>
  <si>
    <t>Butnaru</t>
  </si>
  <si>
    <t>Gadaleta Eugenio</t>
  </si>
  <si>
    <t>Bunghez</t>
  </si>
  <si>
    <t>Sechele</t>
  </si>
  <si>
    <t>Toscani</t>
  </si>
  <si>
    <t>Farina Simone</t>
  </si>
  <si>
    <t>Farinola Ivano</t>
  </si>
  <si>
    <t>Renzi</t>
  </si>
  <si>
    <t>Tranquillini</t>
  </si>
  <si>
    <t>Paratore M.</t>
  </si>
  <si>
    <t>Roscini Stefano</t>
  </si>
  <si>
    <t>Bartiloro</t>
  </si>
  <si>
    <t>D'Uffizi</t>
  </si>
  <si>
    <t>Buonaiuto</t>
  </si>
  <si>
    <t>Vigoriti</t>
  </si>
  <si>
    <t>Rotella</t>
  </si>
  <si>
    <t>Colantuoni</t>
  </si>
  <si>
    <t>Farina Paolo</t>
  </si>
  <si>
    <t>Colecchia</t>
  </si>
  <si>
    <t>Coppi</t>
  </si>
  <si>
    <t>Orgiu</t>
  </si>
  <si>
    <t>Roscini Simone</t>
  </si>
  <si>
    <t>D'Emilio</t>
  </si>
  <si>
    <t>Bocanet</t>
  </si>
  <si>
    <t>Ondal</t>
  </si>
  <si>
    <t>Paratore A.</t>
  </si>
  <si>
    <t>Tonnicchi</t>
  </si>
  <si>
    <t>Pettinato</t>
  </si>
  <si>
    <t>Caniato</t>
  </si>
  <si>
    <t>Riccione</t>
  </si>
  <si>
    <t>Sainsbury</t>
  </si>
  <si>
    <t>Sanna Giorgio</t>
  </si>
  <si>
    <t>Fortini</t>
  </si>
  <si>
    <t>Nastase</t>
  </si>
  <si>
    <t>Pectu</t>
  </si>
  <si>
    <t>Vacca</t>
  </si>
  <si>
    <t>Sanna Corrado</t>
  </si>
  <si>
    <t>Croce</t>
  </si>
  <si>
    <t>Malisan</t>
  </si>
  <si>
    <t>Manole</t>
  </si>
  <si>
    <t>Silvano</t>
  </si>
  <si>
    <t>Giordani Maurizio</t>
  </si>
  <si>
    <t>Basso G.</t>
  </si>
  <si>
    <t>Sambucini</t>
  </si>
  <si>
    <t>Filaseta</t>
  </si>
  <si>
    <t>Tulli</t>
  </si>
  <si>
    <t>Grimaldi</t>
  </si>
  <si>
    <t>Gorgoni</t>
  </si>
  <si>
    <t>Gradi</t>
  </si>
  <si>
    <t>Perrone Andrea</t>
  </si>
  <si>
    <t>Piroddi</t>
  </si>
  <si>
    <t>Ponzio L.</t>
  </si>
  <si>
    <t>Cipettini</t>
  </si>
  <si>
    <t xml:space="preserve">Mattei </t>
  </si>
  <si>
    <t>Vaccaro</t>
  </si>
  <si>
    <t>Buta</t>
  </si>
  <si>
    <t>Borghese L.</t>
  </si>
  <si>
    <t>Giannelli</t>
  </si>
  <si>
    <t>Cianciulo</t>
  </si>
  <si>
    <t>De Mattia</t>
  </si>
  <si>
    <t>Campisano</t>
  </si>
  <si>
    <t>Tassetti</t>
  </si>
  <si>
    <t>Berardi</t>
  </si>
  <si>
    <t>Bottan</t>
  </si>
  <si>
    <t>Grillo F.</t>
  </si>
  <si>
    <t>De Paolis</t>
  </si>
  <si>
    <t>Cavallaro</t>
  </si>
  <si>
    <t>D'Agostino</t>
  </si>
  <si>
    <t>Bors</t>
  </si>
  <si>
    <t>Tertulliani</t>
  </si>
  <si>
    <t>Meucci N.</t>
  </si>
  <si>
    <t>Basso</t>
  </si>
  <si>
    <t>Muscalli</t>
  </si>
  <si>
    <t>Pomponi</t>
  </si>
  <si>
    <t>Balan</t>
  </si>
  <si>
    <t>Carboni Claudio</t>
  </si>
  <si>
    <t>ARBITRI</t>
  </si>
  <si>
    <t>ARB</t>
  </si>
  <si>
    <t>M. Orgiu ARB</t>
  </si>
  <si>
    <t>Donnini ARB</t>
  </si>
  <si>
    <t>Gorgoni ARB</t>
  </si>
  <si>
    <t>Hrubaru A. ARB</t>
  </si>
  <si>
    <t>Pulbere ARB</t>
  </si>
  <si>
    <t>Tutu ARB</t>
  </si>
  <si>
    <t>Genovesi ARB</t>
  </si>
  <si>
    <t>Di Giovanni ARB</t>
  </si>
  <si>
    <t>Budelli ARB</t>
  </si>
  <si>
    <t>Hrubaru I. ARB</t>
  </si>
  <si>
    <t>"Portiere   o   attaccante    per     una     notte"</t>
  </si>
  <si>
    <t>Di Giulio</t>
  </si>
  <si>
    <t>Cambio Colorati</t>
  </si>
  <si>
    <t>Cambio Biancoblu</t>
  </si>
  <si>
    <t>Stancu</t>
  </si>
  <si>
    <t>Mauro S.</t>
  </si>
  <si>
    <t>Sartini</t>
  </si>
  <si>
    <t>Morganti</t>
  </si>
  <si>
    <t>Pansini</t>
  </si>
  <si>
    <t>Zaccaria E.</t>
  </si>
  <si>
    <t>Caramaschi</t>
  </si>
  <si>
    <t>Ramaccia</t>
  </si>
  <si>
    <t>1^</t>
  </si>
  <si>
    <t>2^</t>
  </si>
  <si>
    <t>3^</t>
  </si>
  <si>
    <t>4^</t>
  </si>
  <si>
    <t>5^</t>
  </si>
  <si>
    <t>6^</t>
  </si>
  <si>
    <t>7^</t>
  </si>
  <si>
    <t>8^</t>
  </si>
  <si>
    <t>9^</t>
  </si>
  <si>
    <t>10^</t>
  </si>
  <si>
    <t>11^</t>
  </si>
  <si>
    <t>12^</t>
  </si>
  <si>
    <t>13^</t>
  </si>
  <si>
    <t>14^</t>
  </si>
  <si>
    <t>15^</t>
  </si>
  <si>
    <t>16^</t>
  </si>
  <si>
    <t>17^</t>
  </si>
  <si>
    <t>18^</t>
  </si>
  <si>
    <t>19^</t>
  </si>
  <si>
    <t>20^</t>
  </si>
  <si>
    <t>21^</t>
  </si>
  <si>
    <t>22^</t>
  </si>
  <si>
    <t>23^</t>
  </si>
  <si>
    <t>24^</t>
  </si>
  <si>
    <t>25^</t>
  </si>
  <si>
    <t>n°</t>
  </si>
  <si>
    <t>DATE</t>
  </si>
  <si>
    <t>GIOCATORI</t>
  </si>
  <si>
    <t>Peggiore</t>
  </si>
  <si>
    <t>Migliore</t>
  </si>
  <si>
    <t>Best gol n° giornata</t>
  </si>
  <si>
    <t>Moldovan raz</t>
  </si>
  <si>
    <t>19^-21^</t>
  </si>
  <si>
    <t>Trifan</t>
  </si>
  <si>
    <t>9^-10^-11^</t>
  </si>
  <si>
    <t>23^-25^</t>
  </si>
  <si>
    <t>2^-5^</t>
  </si>
  <si>
    <t>Campisano (p)</t>
  </si>
  <si>
    <t>Donnini (p)</t>
  </si>
  <si>
    <t>Farina Paolo (p)</t>
  </si>
  <si>
    <t xml:space="preserve">Borghese L. </t>
  </si>
  <si>
    <t>4^-8^-13^-20^</t>
  </si>
  <si>
    <t>Farinola  Ivano</t>
  </si>
  <si>
    <t>Hrubaru I. (p)</t>
  </si>
  <si>
    <t>Manole (p)</t>
  </si>
  <si>
    <t xml:space="preserve">Orgiu </t>
  </si>
  <si>
    <t>Iacocagni (p)</t>
  </si>
  <si>
    <t xml:space="preserve">Hrubaru A. </t>
  </si>
  <si>
    <t>3^-7^-16^</t>
  </si>
  <si>
    <t>Croce (p)</t>
  </si>
  <si>
    <t>Cianciulo (p)</t>
  </si>
  <si>
    <t>Tulli (p)</t>
  </si>
  <si>
    <t>Mattei</t>
  </si>
  <si>
    <t>De Mattia (p)</t>
  </si>
  <si>
    <t>Grecu (p)</t>
  </si>
  <si>
    <t>Pettinato (p)</t>
  </si>
  <si>
    <t>Butnaru (p)</t>
  </si>
  <si>
    <t>Stancu Marius (p)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</si>
</sst>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0"/>
    <numFmt numFmtId="167" formatCode="DD/MM/YYYY"/>
    <numFmt numFmtId="168" formatCode="@"/>
    <numFmt numFmtId="169" formatCode="#,##0.000"/>
  </numFmts>
  <fonts count="18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44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9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1" fillId="2" borderId="7" xfId="0" applyFont="1" applyFill="1" applyBorder="1" applyAlignment="1">
      <alignment horizontal="center"/>
    </xf>
    <xf numFmtId="164" fontId="7" fillId="2" borderId="7" xfId="0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2" borderId="7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4" fontId="0" fillId="0" borderId="0" xfId="0" applyFill="1" applyAlignment="1">
      <alignment/>
    </xf>
    <xf numFmtId="165" fontId="0" fillId="2" borderId="7" xfId="0" applyNumberFormat="1" applyFont="1" applyFill="1" applyBorder="1" applyAlignment="1">
      <alignment horizontal="center"/>
    </xf>
    <xf numFmtId="164" fontId="1" fillId="2" borderId="9" xfId="0" applyFont="1" applyFill="1" applyBorder="1" applyAlignment="1">
      <alignment horizontal="center"/>
    </xf>
    <xf numFmtId="164" fontId="7" fillId="2" borderId="9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4" fontId="1" fillId="2" borderId="9" xfId="0" applyNumberFormat="1" applyFon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164" fontId="1" fillId="2" borderId="10" xfId="0" applyFont="1" applyFill="1" applyBorder="1" applyAlignment="1">
      <alignment horizontal="center"/>
    </xf>
    <xf numFmtId="164" fontId="7" fillId="2" borderId="10" xfId="0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4" fontId="0" fillId="2" borderId="10" xfId="0" applyFill="1" applyBorder="1" applyAlignment="1">
      <alignment horizontal="center"/>
    </xf>
    <xf numFmtId="166" fontId="0" fillId="2" borderId="10" xfId="0" applyNumberFormat="1" applyFill="1" applyBorder="1" applyAlignment="1">
      <alignment horizontal="center"/>
    </xf>
    <xf numFmtId="166" fontId="0" fillId="2" borderId="10" xfId="0" applyNumberFormat="1" applyFont="1" applyFill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1" fillId="3" borderId="11" xfId="0" applyFont="1" applyFill="1" applyBorder="1" applyAlignment="1">
      <alignment horizontal="center"/>
    </xf>
    <xf numFmtId="164" fontId="7" fillId="3" borderId="11" xfId="0" applyFont="1" applyFill="1" applyBorder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165" fontId="0" fillId="3" borderId="11" xfId="0" applyNumberFormat="1" applyFont="1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166" fontId="0" fillId="3" borderId="11" xfId="0" applyNumberFormat="1" applyFont="1" applyFill="1" applyBorder="1" applyAlignment="1">
      <alignment horizontal="center"/>
    </xf>
    <xf numFmtId="164" fontId="0" fillId="3" borderId="11" xfId="0" applyFont="1" applyFill="1" applyBorder="1" applyAlignment="1">
      <alignment horizontal="center"/>
    </xf>
    <xf numFmtId="166" fontId="1" fillId="3" borderId="11" xfId="0" applyNumberFormat="1" applyFont="1" applyFill="1" applyBorder="1" applyAlignment="1">
      <alignment horizontal="center"/>
    </xf>
    <xf numFmtId="164" fontId="0" fillId="3" borderId="11" xfId="0" applyFill="1" applyBorder="1" applyAlignment="1">
      <alignment horizontal="center"/>
    </xf>
    <xf numFmtId="164" fontId="1" fillId="3" borderId="12" xfId="0" applyFont="1" applyFill="1" applyBorder="1" applyAlignment="1">
      <alignment horizontal="center"/>
    </xf>
    <xf numFmtId="164" fontId="7" fillId="3" borderId="12" xfId="0" applyFont="1" applyFill="1" applyBorder="1" applyAlignment="1">
      <alignment horizontal="center"/>
    </xf>
    <xf numFmtId="165" fontId="1" fillId="3" borderId="12" xfId="0" applyNumberFormat="1" applyFont="1" applyFill="1" applyBorder="1" applyAlignment="1">
      <alignment horizontal="center"/>
    </xf>
    <xf numFmtId="164" fontId="0" fillId="3" borderId="12" xfId="0" applyFont="1" applyFill="1" applyBorder="1" applyAlignment="1">
      <alignment horizontal="center"/>
    </xf>
    <xf numFmtId="166" fontId="0" fillId="3" borderId="12" xfId="0" applyNumberFormat="1" applyFont="1" applyFill="1" applyBorder="1" applyAlignment="1">
      <alignment horizontal="center"/>
    </xf>
    <xf numFmtId="166" fontId="1" fillId="3" borderId="12" xfId="0" applyNumberFormat="1" applyFont="1" applyFill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4" fontId="7" fillId="3" borderId="7" xfId="0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4" fontId="0" fillId="3" borderId="7" xfId="0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  <xf numFmtId="164" fontId="8" fillId="3" borderId="11" xfId="0" applyFont="1" applyFill="1" applyBorder="1" applyAlignment="1">
      <alignment horizontal="center"/>
    </xf>
    <xf numFmtId="164" fontId="9" fillId="3" borderId="11" xfId="0" applyFont="1" applyFill="1" applyBorder="1" applyAlignment="1">
      <alignment horizontal="center"/>
    </xf>
    <xf numFmtId="164" fontId="0" fillId="3" borderId="12" xfId="0" applyFill="1" applyBorder="1" applyAlignment="1">
      <alignment horizontal="center"/>
    </xf>
    <xf numFmtId="166" fontId="0" fillId="3" borderId="12" xfId="0" applyNumberFormat="1" applyFill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1" fillId="3" borderId="9" xfId="0" applyFont="1" applyFill="1" applyBorder="1" applyAlignment="1">
      <alignment horizontal="center"/>
    </xf>
    <xf numFmtId="164" fontId="7" fillId="3" borderId="9" xfId="0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4" fontId="0" fillId="3" borderId="9" xfId="0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6" fontId="0" fillId="3" borderId="9" xfId="0" applyNumberFormat="1" applyFon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5" fontId="0" fillId="3" borderId="9" xfId="0" applyNumberFormat="1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5" fontId="0" fillId="3" borderId="7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6" fontId="9" fillId="3" borderId="9" xfId="0" applyNumberFormat="1" applyFont="1" applyFill="1" applyBorder="1" applyAlignment="1">
      <alignment horizontal="center"/>
    </xf>
    <xf numFmtId="164" fontId="0" fillId="3" borderId="7" xfId="0" applyNumberFormat="1" applyFont="1" applyFill="1" applyBorder="1" applyAlignment="1">
      <alignment horizontal="center"/>
    </xf>
    <xf numFmtId="164" fontId="1" fillId="3" borderId="10" xfId="0" applyFont="1" applyFill="1" applyBorder="1" applyAlignment="1">
      <alignment horizontal="center"/>
    </xf>
    <xf numFmtId="164" fontId="7" fillId="3" borderId="10" xfId="0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164" fontId="0" fillId="3" borderId="10" xfId="0" applyFill="1" applyBorder="1" applyAlignment="1">
      <alignment horizontal="center"/>
    </xf>
    <xf numFmtId="166" fontId="0" fillId="3" borderId="10" xfId="0" applyNumberFormat="1" applyFill="1" applyBorder="1" applyAlignment="1">
      <alignment horizontal="center"/>
    </xf>
    <xf numFmtId="166" fontId="0" fillId="3" borderId="10" xfId="0" applyNumberFormat="1" applyFont="1" applyFill="1" applyBorder="1" applyAlignment="1">
      <alignment horizontal="center"/>
    </xf>
    <xf numFmtId="166" fontId="1" fillId="3" borderId="10" xfId="0" applyNumberFormat="1" applyFont="1" applyFill="1" applyBorder="1" applyAlignment="1">
      <alignment horizontal="center"/>
    </xf>
    <xf numFmtId="164" fontId="1" fillId="4" borderId="11" xfId="0" applyFont="1" applyFill="1" applyBorder="1" applyAlignment="1">
      <alignment horizontal="center"/>
    </xf>
    <xf numFmtId="164" fontId="7" fillId="4" borderId="11" xfId="0" applyFont="1" applyFill="1" applyBorder="1" applyAlignment="1">
      <alignment horizontal="center"/>
    </xf>
    <xf numFmtId="165" fontId="1" fillId="4" borderId="11" xfId="0" applyNumberFormat="1" applyFont="1" applyFill="1" applyBorder="1" applyAlignment="1">
      <alignment horizontal="center"/>
    </xf>
    <xf numFmtId="164" fontId="0" fillId="4" borderId="11" xfId="0" applyFont="1" applyFill="1" applyBorder="1" applyAlignment="1">
      <alignment horizontal="center"/>
    </xf>
    <xf numFmtId="166" fontId="0" fillId="4" borderId="11" xfId="0" applyNumberFormat="1" applyFill="1" applyBorder="1" applyAlignment="1">
      <alignment horizontal="center"/>
    </xf>
    <xf numFmtId="166" fontId="0" fillId="4" borderId="11" xfId="0" applyNumberFormat="1" applyFont="1" applyFill="1" applyBorder="1" applyAlignment="1">
      <alignment horizontal="center"/>
    </xf>
    <xf numFmtId="166" fontId="1" fillId="4" borderId="11" xfId="0" applyNumberFormat="1" applyFont="1" applyFill="1" applyBorder="1" applyAlignment="1">
      <alignment horizontal="center"/>
    </xf>
    <xf numFmtId="164" fontId="1" fillId="4" borderId="7" xfId="0" applyFont="1" applyFill="1" applyBorder="1" applyAlignment="1">
      <alignment horizontal="center"/>
    </xf>
    <xf numFmtId="164" fontId="7" fillId="4" borderId="7" xfId="0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4" fontId="0" fillId="4" borderId="7" xfId="0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6" fontId="0" fillId="4" borderId="7" xfId="0" applyNumberFormat="1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4" fontId="1" fillId="4" borderId="9" xfId="0" applyFont="1" applyFill="1" applyBorder="1" applyAlignment="1">
      <alignment horizontal="center"/>
    </xf>
    <xf numFmtId="164" fontId="7" fillId="4" borderId="9" xfId="0" applyFont="1" applyFill="1" applyBorder="1" applyAlignment="1">
      <alignment horizontal="center"/>
    </xf>
    <xf numFmtId="165" fontId="1" fillId="4" borderId="9" xfId="0" applyNumberFormat="1" applyFont="1" applyFill="1" applyBorder="1" applyAlignment="1">
      <alignment horizontal="center"/>
    </xf>
    <xf numFmtId="164" fontId="0" fillId="4" borderId="9" xfId="0" applyFill="1" applyBorder="1" applyAlignment="1">
      <alignment horizontal="center"/>
    </xf>
    <xf numFmtId="166" fontId="0" fillId="4" borderId="9" xfId="0" applyNumberForma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6" fontId="0" fillId="4" borderId="9" xfId="0" applyNumberFormat="1" applyFont="1" applyFill="1" applyBorder="1" applyAlignment="1">
      <alignment horizontal="center"/>
    </xf>
    <xf numFmtId="166" fontId="1" fillId="4" borderId="9" xfId="0" applyNumberFormat="1" applyFont="1" applyFill="1" applyBorder="1" applyAlignment="1">
      <alignment horizontal="center"/>
    </xf>
    <xf numFmtId="164" fontId="0" fillId="4" borderId="7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0" fillId="5" borderId="0" xfId="0" applyFill="1" applyAlignment="1">
      <alignment/>
    </xf>
    <xf numFmtId="165" fontId="0" fillId="4" borderId="9" xfId="0" applyNumberFormat="1" applyFont="1" applyFill="1" applyBorder="1" applyAlignment="1">
      <alignment horizontal="center"/>
    </xf>
    <xf numFmtId="164" fontId="0" fillId="4" borderId="9" xfId="0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165" fontId="0" fillId="4" borderId="7" xfId="0" applyNumberFormat="1" applyFont="1" applyFill="1" applyBorder="1" applyAlignment="1">
      <alignment horizontal="center"/>
    </xf>
    <xf numFmtId="164" fontId="0" fillId="4" borderId="11" xfId="0" applyFill="1" applyBorder="1" applyAlignment="1">
      <alignment horizontal="center"/>
    </xf>
    <xf numFmtId="164" fontId="1" fillId="4" borderId="11" xfId="0" applyNumberFormat="1" applyFont="1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164" fontId="1" fillId="4" borderId="12" xfId="0" applyFont="1" applyFill="1" applyBorder="1" applyAlignment="1">
      <alignment horizontal="center"/>
    </xf>
    <xf numFmtId="164" fontId="7" fillId="4" borderId="12" xfId="0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64" fontId="0" fillId="4" borderId="12" xfId="0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6" fontId="0" fillId="4" borderId="12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64" fontId="0" fillId="4" borderId="7" xfId="0" applyNumberFormat="1" applyFont="1" applyFill="1" applyBorder="1" applyAlignment="1">
      <alignment horizontal="center"/>
    </xf>
    <xf numFmtId="164" fontId="1" fillId="3" borderId="13" xfId="0" applyFont="1" applyFill="1" applyBorder="1" applyAlignment="1">
      <alignment horizontal="center"/>
    </xf>
    <xf numFmtId="164" fontId="7" fillId="3" borderId="13" xfId="0" applyFont="1" applyFill="1" applyBorder="1" applyAlignment="1">
      <alignment horizontal="center"/>
    </xf>
    <xf numFmtId="165" fontId="1" fillId="3" borderId="13" xfId="0" applyNumberFormat="1" applyFont="1" applyFill="1" applyBorder="1" applyAlignment="1">
      <alignment horizontal="center"/>
    </xf>
    <xf numFmtId="164" fontId="0" fillId="3" borderId="13" xfId="0" applyFill="1" applyBorder="1" applyAlignment="1">
      <alignment horizontal="center"/>
    </xf>
    <xf numFmtId="166" fontId="0" fillId="3" borderId="13" xfId="0" applyNumberForma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6" fontId="0" fillId="3" borderId="13" xfId="0" applyNumberFormat="1" applyFont="1" applyFill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164" fontId="10" fillId="6" borderId="11" xfId="0" applyFont="1" applyFill="1" applyBorder="1" applyAlignment="1">
      <alignment horizontal="center" vertical="center"/>
    </xf>
    <xf numFmtId="164" fontId="1" fillId="7" borderId="7" xfId="0" applyFont="1" applyFill="1" applyBorder="1" applyAlignment="1">
      <alignment horizontal="center"/>
    </xf>
    <xf numFmtId="164" fontId="7" fillId="7" borderId="7" xfId="0" applyFont="1" applyFill="1" applyBorder="1" applyAlignment="1">
      <alignment horizontal="center"/>
    </xf>
    <xf numFmtId="165" fontId="1" fillId="7" borderId="7" xfId="0" applyNumberFormat="1" applyFont="1" applyFill="1" applyBorder="1" applyAlignment="1">
      <alignment horizontal="center"/>
    </xf>
    <xf numFmtId="164" fontId="0" fillId="7" borderId="7" xfId="0" applyFill="1" applyBorder="1" applyAlignment="1">
      <alignment horizontal="center"/>
    </xf>
    <xf numFmtId="166" fontId="0" fillId="7" borderId="7" xfId="0" applyNumberFormat="1" applyFill="1" applyBorder="1" applyAlignment="1">
      <alignment horizontal="center"/>
    </xf>
    <xf numFmtId="166" fontId="0" fillId="7" borderId="7" xfId="0" applyNumberFormat="1" applyFont="1" applyFill="1" applyBorder="1" applyAlignment="1">
      <alignment horizontal="center"/>
    </xf>
    <xf numFmtId="164" fontId="0" fillId="7" borderId="7" xfId="0" applyFont="1" applyFill="1" applyBorder="1" applyAlignment="1">
      <alignment horizontal="center"/>
    </xf>
    <xf numFmtId="166" fontId="1" fillId="7" borderId="7" xfId="0" applyNumberFormat="1" applyFont="1" applyFill="1" applyBorder="1" applyAlignment="1">
      <alignment horizontal="center"/>
    </xf>
    <xf numFmtId="164" fontId="1" fillId="7" borderId="9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right"/>
    </xf>
    <xf numFmtId="164" fontId="1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7" fillId="0" borderId="7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4" fontId="10" fillId="6" borderId="14" xfId="0" applyFont="1" applyFill="1" applyBorder="1" applyAlignment="1">
      <alignment horizontal="center" vertical="center"/>
    </xf>
    <xf numFmtId="164" fontId="1" fillId="8" borderId="11" xfId="0" applyFont="1" applyFill="1" applyBorder="1" applyAlignment="1">
      <alignment horizontal="center"/>
    </xf>
    <xf numFmtId="164" fontId="1" fillId="8" borderId="7" xfId="0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 vertical="center"/>
    </xf>
    <xf numFmtId="164" fontId="11" fillId="8" borderId="7" xfId="0" applyFont="1" applyFill="1" applyBorder="1" applyAlignment="1">
      <alignment horizontal="center"/>
    </xf>
    <xf numFmtId="165" fontId="1" fillId="8" borderId="7" xfId="0" applyNumberFormat="1" applyFont="1" applyFill="1" applyBorder="1" applyAlignment="1">
      <alignment horizontal="center"/>
    </xf>
    <xf numFmtId="164" fontId="0" fillId="8" borderId="7" xfId="0" applyFont="1" applyFill="1" applyBorder="1" applyAlignment="1">
      <alignment horizontal="center"/>
    </xf>
    <xf numFmtId="164" fontId="0" fillId="8" borderId="7" xfId="0" applyFill="1" applyBorder="1" applyAlignment="1">
      <alignment horizontal="center"/>
    </xf>
    <xf numFmtId="166" fontId="0" fillId="8" borderId="7" xfId="0" applyNumberFormat="1" applyFont="1" applyFill="1" applyBorder="1" applyAlignment="1">
      <alignment horizontal="center"/>
    </xf>
    <xf numFmtId="166" fontId="0" fillId="8" borderId="11" xfId="0" applyNumberFormat="1" applyFont="1" applyFill="1" applyBorder="1" applyAlignment="1">
      <alignment horizontal="center"/>
    </xf>
    <xf numFmtId="166" fontId="1" fillId="8" borderId="11" xfId="0" applyNumberFormat="1" applyFont="1" applyFill="1" applyBorder="1" applyAlignment="1">
      <alignment horizontal="center"/>
    </xf>
    <xf numFmtId="166" fontId="1" fillId="8" borderId="7" xfId="0" applyNumberFormat="1" applyFont="1" applyFill="1" applyBorder="1" applyAlignment="1">
      <alignment horizontal="center"/>
    </xf>
    <xf numFmtId="164" fontId="1" fillId="9" borderId="7" xfId="0" applyFont="1" applyFill="1" applyBorder="1" applyAlignment="1">
      <alignment horizontal="center"/>
    </xf>
    <xf numFmtId="164" fontId="12" fillId="10" borderId="7" xfId="0" applyFont="1" applyFill="1" applyBorder="1" applyAlignment="1">
      <alignment horizontal="center" shrinkToFit="1"/>
    </xf>
    <xf numFmtId="164" fontId="1" fillId="11" borderId="7" xfId="0" applyFont="1" applyFill="1" applyBorder="1" applyAlignment="1">
      <alignment horizontal="center"/>
    </xf>
    <xf numFmtId="164" fontId="13" fillId="9" borderId="7" xfId="0" applyFont="1" applyFill="1" applyBorder="1" applyAlignment="1">
      <alignment horizontal="center" shrinkToFit="1"/>
    </xf>
    <xf numFmtId="164" fontId="0" fillId="8" borderId="7" xfId="0" applyFill="1" applyBorder="1" applyAlignment="1">
      <alignment vertical="center"/>
    </xf>
    <xf numFmtId="164" fontId="0" fillId="0" borderId="0" xfId="0" applyFill="1" applyBorder="1" applyAlignment="1">
      <alignment horizontal="center"/>
    </xf>
    <xf numFmtId="164" fontId="9" fillId="5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4" fillId="5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Fill="1" applyAlignment="1">
      <alignment horizontal="center"/>
    </xf>
    <xf numFmtId="164" fontId="0" fillId="0" borderId="7" xfId="0" applyFont="1" applyBorder="1" applyAlignment="1">
      <alignment horizontal="center"/>
    </xf>
    <xf numFmtId="164" fontId="9" fillId="5" borderId="9" xfId="0" applyFont="1" applyFill="1" applyBorder="1" applyAlignment="1">
      <alignment horizontal="center"/>
    </xf>
    <xf numFmtId="164" fontId="0" fillId="0" borderId="15" xfId="0" applyFont="1" applyBorder="1" applyAlignment="1">
      <alignment horizontal="center"/>
    </xf>
    <xf numFmtId="167" fontId="9" fillId="5" borderId="7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9" fillId="5" borderId="16" xfId="0" applyFont="1" applyFill="1" applyBorder="1" applyAlignment="1">
      <alignment horizontal="center"/>
    </xf>
    <xf numFmtId="164" fontId="0" fillId="0" borderId="17" xfId="0" applyFont="1" applyBorder="1" applyAlignment="1">
      <alignment horizontal="center" vertical="center"/>
    </xf>
    <xf numFmtId="164" fontId="15" fillId="12" borderId="17" xfId="0" applyFont="1" applyFill="1" applyBorder="1" applyAlignment="1">
      <alignment horizontal="center" vertical="center"/>
    </xf>
    <xf numFmtId="164" fontId="15" fillId="13" borderId="17" xfId="0" applyFont="1" applyFill="1" applyBorder="1" applyAlignment="1">
      <alignment horizontal="center" vertical="center"/>
    </xf>
    <xf numFmtId="164" fontId="0" fillId="0" borderId="12" xfId="0" applyBorder="1" applyAlignment="1">
      <alignment horizontal="center"/>
    </xf>
    <xf numFmtId="164" fontId="0" fillId="0" borderId="7" xfId="0" applyFont="1" applyBorder="1" applyAlignment="1">
      <alignment horizontal="left"/>
    </xf>
    <xf numFmtId="166" fontId="9" fillId="5" borderId="7" xfId="0" applyNumberFormat="1" applyFont="1" applyFill="1" applyBorder="1" applyAlignment="1">
      <alignment horizontal="center"/>
    </xf>
    <xf numFmtId="164" fontId="15" fillId="12" borderId="7" xfId="0" applyFont="1" applyFill="1" applyBorder="1" applyAlignment="1">
      <alignment horizontal="center"/>
    </xf>
    <xf numFmtId="164" fontId="15" fillId="13" borderId="7" xfId="0" applyFont="1" applyFill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4" fontId="0" fillId="0" borderId="7" xfId="0" applyFont="1" applyFill="1" applyBorder="1" applyAlignment="1">
      <alignment horizontal="left"/>
    </xf>
    <xf numFmtId="168" fontId="0" fillId="0" borderId="7" xfId="0" applyNumberFormat="1" applyFont="1" applyBorder="1" applyAlignment="1">
      <alignment horizontal="center"/>
    </xf>
    <xf numFmtId="166" fontId="16" fillId="14" borderId="7" xfId="0" applyNumberFormat="1" applyFont="1" applyFill="1" applyBorder="1" applyAlignment="1">
      <alignment horizontal="center"/>
    </xf>
    <xf numFmtId="164" fontId="9" fillId="5" borderId="0" xfId="0" applyFont="1" applyFill="1" applyAlignment="1">
      <alignment horizontal="center"/>
    </xf>
    <xf numFmtId="164" fontId="0" fillId="0" borderId="7" xfId="0" applyFont="1" applyBorder="1" applyAlignment="1">
      <alignment/>
    </xf>
    <xf numFmtId="166" fontId="9" fillId="5" borderId="15" xfId="0" applyNumberFormat="1" applyFont="1" applyFill="1" applyBorder="1" applyAlignment="1">
      <alignment horizontal="center"/>
    </xf>
    <xf numFmtId="166" fontId="16" fillId="12" borderId="7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6" fontId="0" fillId="5" borderId="7" xfId="0" applyNumberFormat="1" applyFont="1" applyFill="1" applyBorder="1" applyAlignment="1">
      <alignment horizontal="center"/>
    </xf>
    <xf numFmtId="166" fontId="0" fillId="5" borderId="15" xfId="0" applyNumberFormat="1" applyFont="1" applyFill="1" applyBorder="1" applyAlignment="1">
      <alignment horizontal="center"/>
    </xf>
    <xf numFmtId="166" fontId="16" fillId="5" borderId="7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9" fontId="9" fillId="5" borderId="7" xfId="0" applyNumberFormat="1" applyFont="1" applyFill="1" applyBorder="1" applyAlignment="1">
      <alignment horizontal="center"/>
    </xf>
    <xf numFmtId="166" fontId="9" fillId="5" borderId="9" xfId="0" applyNumberFormat="1" applyFont="1" applyFill="1" applyBorder="1" applyAlignment="1">
      <alignment horizontal="center"/>
    </xf>
    <xf numFmtId="166" fontId="9" fillId="5" borderId="16" xfId="0" applyNumberFormat="1" applyFont="1" applyFill="1" applyBorder="1" applyAlignment="1">
      <alignment horizontal="center"/>
    </xf>
    <xf numFmtId="166" fontId="6" fillId="2" borderId="18" xfId="0" applyNumberFormat="1" applyFont="1" applyFill="1" applyBorder="1" applyAlignment="1">
      <alignment horizontal="center"/>
    </xf>
    <xf numFmtId="166" fontId="16" fillId="14" borderId="15" xfId="0" applyNumberFormat="1" applyFont="1" applyFill="1" applyBorder="1" applyAlignment="1">
      <alignment horizontal="center"/>
    </xf>
    <xf numFmtId="166" fontId="0" fillId="2" borderId="18" xfId="0" applyNumberFormat="1" applyFont="1" applyFill="1" applyBorder="1" applyAlignment="1">
      <alignment horizontal="center"/>
    </xf>
    <xf numFmtId="166" fontId="9" fillId="5" borderId="11" xfId="0" applyNumberFormat="1" applyFont="1" applyFill="1" applyBorder="1" applyAlignment="1">
      <alignment horizontal="center"/>
    </xf>
    <xf numFmtId="166" fontId="16" fillId="8" borderId="7" xfId="0" applyNumberFormat="1" applyFont="1" applyFill="1" applyBorder="1" applyAlignment="1">
      <alignment horizontal="center"/>
    </xf>
    <xf numFmtId="166" fontId="9" fillId="8" borderId="7" xfId="0" applyNumberFormat="1" applyFont="1" applyFill="1" applyBorder="1" applyAlignment="1">
      <alignment horizontal="center"/>
    </xf>
    <xf numFmtId="166" fontId="16" fillId="5" borderId="15" xfId="0" applyNumberFormat="1" applyFont="1" applyFill="1" applyBorder="1" applyAlignment="1">
      <alignment horizontal="center"/>
    </xf>
    <xf numFmtId="166" fontId="16" fillId="15" borderId="7" xfId="0" applyNumberFormat="1" applyFont="1" applyFill="1" applyBorder="1" applyAlignment="1">
      <alignment horizontal="center"/>
    </xf>
    <xf numFmtId="166" fontId="16" fillId="16" borderId="7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6" fontId="9" fillId="5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4" fontId="17" fillId="13" borderId="0" xfId="0" applyFont="1" applyFill="1" applyBorder="1" applyAlignment="1">
      <alignment horizontal="center"/>
    </xf>
    <xf numFmtId="166" fontId="0" fillId="0" borderId="0" xfId="0" applyNumberFormat="1" applyFill="1" applyAlignment="1">
      <alignment/>
    </xf>
    <xf numFmtId="164" fontId="0" fillId="7" borderId="7" xfId="0" applyFont="1" applyFill="1" applyBorder="1" applyAlignment="1">
      <alignment horizontal="left"/>
    </xf>
    <xf numFmtId="164" fontId="0" fillId="0" borderId="19" xfId="0" applyBorder="1" applyAlignment="1">
      <alignment horizontal="center"/>
    </xf>
    <xf numFmtId="164" fontId="0" fillId="0" borderId="0" xfId="0" applyFill="1" applyBorder="1" applyAlignment="1">
      <alignment horizontal="left"/>
    </xf>
    <xf numFmtId="168" fontId="0" fillId="0" borderId="0" xfId="0" applyNumberFormat="1" applyFill="1" applyBorder="1" applyAlignment="1">
      <alignment horizontal="center"/>
    </xf>
    <xf numFmtId="164" fontId="0" fillId="7" borderId="7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8" fontId="0" fillId="0" borderId="0" xfId="0" applyNumberFormat="1" applyFont="1" applyFill="1" applyBorder="1" applyAlignment="1">
      <alignment horizontal="center"/>
    </xf>
    <xf numFmtId="164" fontId="0" fillId="0" borderId="19" xfId="0" applyFill="1" applyBorder="1" applyAlignment="1">
      <alignment horizontal="center"/>
    </xf>
    <xf numFmtId="164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95"/>
  <sheetViews>
    <sheetView tabSelected="1" workbookViewId="0" topLeftCell="A1">
      <selection activeCell="K27" sqref="K27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2.75" customHeight="1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9" t="s">
        <v>10</v>
      </c>
      <c r="K3" s="8" t="s">
        <v>11</v>
      </c>
      <c r="L3" s="9" t="s">
        <v>12</v>
      </c>
      <c r="M3" s="8" t="s">
        <v>13</v>
      </c>
      <c r="N3" s="10" t="s">
        <v>14</v>
      </c>
      <c r="O3" s="10" t="s">
        <v>15</v>
      </c>
      <c r="P3" s="11">
        <v>25</v>
      </c>
    </row>
    <row r="4" spans="1:16" ht="12.75" customHeight="1">
      <c r="A4" s="4"/>
      <c r="B4" s="5"/>
      <c r="C4" s="6"/>
      <c r="D4" s="7"/>
      <c r="E4" s="8"/>
      <c r="F4" s="8"/>
      <c r="G4" s="8"/>
      <c r="H4" s="8"/>
      <c r="I4" s="9"/>
      <c r="J4" s="9"/>
      <c r="K4" s="8"/>
      <c r="L4" s="9"/>
      <c r="M4" s="8"/>
      <c r="N4" s="10"/>
      <c r="O4" s="10"/>
      <c r="P4" s="12" t="s">
        <v>16</v>
      </c>
    </row>
    <row r="5" spans="1:16" ht="12.75">
      <c r="A5" s="13">
        <v>1</v>
      </c>
      <c r="B5" s="13">
        <v>1</v>
      </c>
      <c r="C5" s="13" t="s">
        <v>17</v>
      </c>
      <c r="D5" s="14" t="s">
        <v>18</v>
      </c>
      <c r="E5" s="15">
        <f>SUM(F5:H5)</f>
        <v>19</v>
      </c>
      <c r="F5" s="16">
        <v>12</v>
      </c>
      <c r="G5" s="16">
        <v>1</v>
      </c>
      <c r="H5" s="16">
        <v>6</v>
      </c>
      <c r="I5" s="17">
        <f>O5/E5</f>
        <v>1.9473684210526316</v>
      </c>
      <c r="J5" s="17">
        <f>F5/E5</f>
        <v>0.631578947368421</v>
      </c>
      <c r="K5" s="13">
        <v>-106</v>
      </c>
      <c r="L5" s="16">
        <v>1</v>
      </c>
      <c r="M5" s="18">
        <f>K5/E5</f>
        <v>-5.578947368421052</v>
      </c>
      <c r="N5" s="19">
        <f>AVERAGE(particolare!C47:AC47)</f>
        <v>6.65263157894737</v>
      </c>
      <c r="O5" s="15">
        <f>F5*3+G5</f>
        <v>37</v>
      </c>
      <c r="P5" s="20">
        <f>P3*0.4</f>
        <v>10</v>
      </c>
    </row>
    <row r="6" spans="1:15" ht="12.75">
      <c r="A6" s="13">
        <v>2</v>
      </c>
      <c r="B6" s="13">
        <v>2</v>
      </c>
      <c r="C6" s="13" t="s">
        <v>19</v>
      </c>
      <c r="D6" s="14" t="s">
        <v>20</v>
      </c>
      <c r="E6" s="15">
        <f>SUM(F6:H6)</f>
        <v>20</v>
      </c>
      <c r="F6" s="21">
        <v>14</v>
      </c>
      <c r="G6" s="21">
        <v>1</v>
      </c>
      <c r="H6" s="21">
        <v>5</v>
      </c>
      <c r="I6" s="17">
        <f>O6/E6</f>
        <v>2.15</v>
      </c>
      <c r="J6" s="18">
        <f>F6/E6</f>
        <v>0.7</v>
      </c>
      <c r="K6" s="22">
        <v>45</v>
      </c>
      <c r="L6" s="23"/>
      <c r="M6" s="18">
        <f>K6/E6</f>
        <v>2.25</v>
      </c>
      <c r="N6" s="19">
        <f>AVERAGE(particolare!C74:AC74)</f>
        <v>6.374999999999999</v>
      </c>
      <c r="O6" s="15">
        <f>F6*3+G6</f>
        <v>43</v>
      </c>
    </row>
    <row r="7" spans="1:15" s="25" customFormat="1" ht="12.75">
      <c r="A7" s="13">
        <v>3</v>
      </c>
      <c r="B7" s="13">
        <v>29</v>
      </c>
      <c r="C7" s="13" t="s">
        <v>21</v>
      </c>
      <c r="D7" s="14" t="s">
        <v>22</v>
      </c>
      <c r="E7" s="15">
        <f>SUM(F7:H7)</f>
        <v>10</v>
      </c>
      <c r="F7" s="16">
        <v>4</v>
      </c>
      <c r="G7" s="16">
        <v>1</v>
      </c>
      <c r="H7" s="16">
        <v>5</v>
      </c>
      <c r="I7" s="17">
        <f>O7/E7</f>
        <v>1.3</v>
      </c>
      <c r="J7" s="17">
        <f>F7/E7</f>
        <v>0.4</v>
      </c>
      <c r="K7" s="22">
        <v>10</v>
      </c>
      <c r="L7" s="24"/>
      <c r="M7" s="18">
        <f>K7/E7</f>
        <v>1</v>
      </c>
      <c r="N7" s="19">
        <f>AVERAGE(particolare!C28:AC28)</f>
        <v>6.339999999999999</v>
      </c>
      <c r="O7" s="15">
        <f>F7*3+G7</f>
        <v>13</v>
      </c>
    </row>
    <row r="8" spans="1:17" s="25" customFormat="1" ht="12.75">
      <c r="A8" s="13">
        <v>4</v>
      </c>
      <c r="B8" s="13">
        <v>3</v>
      </c>
      <c r="C8" s="13" t="s">
        <v>23</v>
      </c>
      <c r="D8" s="14" t="s">
        <v>24</v>
      </c>
      <c r="E8" s="15">
        <f>SUM(F8:H8)</f>
        <v>25</v>
      </c>
      <c r="F8" s="26">
        <v>9</v>
      </c>
      <c r="G8" s="26">
        <v>1</v>
      </c>
      <c r="H8" s="26">
        <v>15</v>
      </c>
      <c r="I8" s="17">
        <f>O8/E8</f>
        <v>1.12</v>
      </c>
      <c r="J8" s="18">
        <f>F8/E8</f>
        <v>0.36</v>
      </c>
      <c r="K8" s="13">
        <v>12</v>
      </c>
      <c r="L8" s="21">
        <v>1</v>
      </c>
      <c r="M8" s="18">
        <f>K8/E8</f>
        <v>0.48</v>
      </c>
      <c r="N8" s="19">
        <f>AVERAGE(particolare!C61:AC61)</f>
        <v>6.312500000000001</v>
      </c>
      <c r="O8" s="15">
        <f>F8*3+G8</f>
        <v>28</v>
      </c>
      <c r="Q8" s="25" t="s">
        <v>25</v>
      </c>
    </row>
    <row r="9" spans="1:15" s="25" customFormat="1" ht="12.75">
      <c r="A9" s="13">
        <v>5</v>
      </c>
      <c r="B9" s="13">
        <v>4</v>
      </c>
      <c r="C9" s="27" t="s">
        <v>23</v>
      </c>
      <c r="D9" s="28" t="s">
        <v>26</v>
      </c>
      <c r="E9" s="29">
        <f>SUM(F9:H9)</f>
        <v>17</v>
      </c>
      <c r="F9" s="30">
        <v>10</v>
      </c>
      <c r="G9" s="30">
        <v>1</v>
      </c>
      <c r="H9" s="30">
        <v>6</v>
      </c>
      <c r="I9" s="31">
        <f>O9/E9</f>
        <v>1.8235294117647058</v>
      </c>
      <c r="J9" s="32">
        <f>F9/E9</f>
        <v>0.5882352941176471</v>
      </c>
      <c r="K9" s="27">
        <v>18</v>
      </c>
      <c r="L9" s="30"/>
      <c r="M9" s="32">
        <f>K9/E9</f>
        <v>1.0588235294117647</v>
      </c>
      <c r="N9" s="33">
        <f>AVERAGE(particolare!C37:AC37)</f>
        <v>6.2941176470588225</v>
      </c>
      <c r="O9" s="29">
        <f>F9*3+G9</f>
        <v>31</v>
      </c>
    </row>
    <row r="10" spans="1:15" ht="12.75">
      <c r="A10" s="13">
        <v>6</v>
      </c>
      <c r="B10" s="13">
        <v>5</v>
      </c>
      <c r="C10" s="13" t="s">
        <v>19</v>
      </c>
      <c r="D10" s="14" t="s">
        <v>27</v>
      </c>
      <c r="E10" s="15">
        <f>SUM(F10:H10)</f>
        <v>15</v>
      </c>
      <c r="F10" s="16">
        <v>9</v>
      </c>
      <c r="G10" s="16"/>
      <c r="H10" s="16">
        <v>6</v>
      </c>
      <c r="I10" s="17">
        <f>O10/E10</f>
        <v>1.8</v>
      </c>
      <c r="J10" s="17">
        <f>F10/E10</f>
        <v>0.6</v>
      </c>
      <c r="K10" s="13">
        <v>1</v>
      </c>
      <c r="L10" s="16"/>
      <c r="M10" s="18">
        <f>K10/E10</f>
        <v>0.06666666666666667</v>
      </c>
      <c r="N10" s="19">
        <f>AVERAGE(particolare!C102:AC102)</f>
        <v>6.226666666666666</v>
      </c>
      <c r="O10" s="15">
        <f>F10*3+G10</f>
        <v>27</v>
      </c>
    </row>
    <row r="11" spans="1:15" s="25" customFormat="1" ht="12.75">
      <c r="A11" s="13">
        <v>7</v>
      </c>
      <c r="B11" s="13">
        <v>6</v>
      </c>
      <c r="C11" s="13" t="s">
        <v>23</v>
      </c>
      <c r="D11" s="14" t="s">
        <v>28</v>
      </c>
      <c r="E11" s="15">
        <f>SUM(F11:H11)</f>
        <v>10</v>
      </c>
      <c r="F11" s="21">
        <v>6</v>
      </c>
      <c r="G11" s="21"/>
      <c r="H11" s="21">
        <v>4</v>
      </c>
      <c r="I11" s="17">
        <f>O11/E11</f>
        <v>1.8</v>
      </c>
      <c r="J11" s="18">
        <f>F11/E11</f>
        <v>0.6</v>
      </c>
      <c r="K11" s="13">
        <v>3</v>
      </c>
      <c r="L11" s="21"/>
      <c r="M11" s="18">
        <f>K11/E11</f>
        <v>0.3</v>
      </c>
      <c r="N11" s="19">
        <f>AVERAGE(particolare!C75:AC75)</f>
        <v>6.21</v>
      </c>
      <c r="O11" s="15">
        <f>F11*3+G11</f>
        <v>18</v>
      </c>
    </row>
    <row r="12" spans="1:19" s="25" customFormat="1" ht="12.75">
      <c r="A12" s="13">
        <v>8</v>
      </c>
      <c r="B12" s="13">
        <v>7</v>
      </c>
      <c r="C12" s="13" t="s">
        <v>21</v>
      </c>
      <c r="D12" s="14" t="s">
        <v>29</v>
      </c>
      <c r="E12" s="15">
        <f>SUM(F12:H12)</f>
        <v>20</v>
      </c>
      <c r="F12" s="26">
        <v>11</v>
      </c>
      <c r="G12" s="26">
        <v>1</v>
      </c>
      <c r="H12" s="26">
        <v>8</v>
      </c>
      <c r="I12" s="18">
        <f>O12/E12</f>
        <v>1.7</v>
      </c>
      <c r="J12" s="18">
        <f>F12/E12</f>
        <v>0.55</v>
      </c>
      <c r="K12" s="13">
        <v>41</v>
      </c>
      <c r="L12" s="21"/>
      <c r="M12" s="18">
        <f>K12/E12</f>
        <v>2.05</v>
      </c>
      <c r="N12" s="19">
        <f>AVERAGE(particolare!C39:AC39)</f>
        <v>6.16</v>
      </c>
      <c r="O12" s="15">
        <f>F12*3+G12</f>
        <v>34</v>
      </c>
      <c r="P12" s="25" t="s">
        <v>25</v>
      </c>
      <c r="S12"/>
    </row>
    <row r="13" spans="1:15" ht="12.75">
      <c r="A13" s="13">
        <v>9</v>
      </c>
      <c r="B13" s="13">
        <v>8</v>
      </c>
      <c r="C13" s="13" t="s">
        <v>19</v>
      </c>
      <c r="D13" s="14" t="s">
        <v>30</v>
      </c>
      <c r="E13" s="15">
        <f>SUM(F13:H13)</f>
        <v>21</v>
      </c>
      <c r="F13" s="16">
        <v>8</v>
      </c>
      <c r="G13" s="16">
        <v>1</v>
      </c>
      <c r="H13" s="16">
        <v>12</v>
      </c>
      <c r="I13" s="18">
        <f>O13/E13</f>
        <v>1.1904761904761905</v>
      </c>
      <c r="J13" s="17">
        <f>F13/E13</f>
        <v>0.38095238095238093</v>
      </c>
      <c r="K13" s="13">
        <v>12</v>
      </c>
      <c r="L13" s="16"/>
      <c r="M13" s="18">
        <f>K13/E13</f>
        <v>0.5714285714285714</v>
      </c>
      <c r="N13" s="19">
        <f>AVERAGE(particolare!C64:AC64)</f>
        <v>6.109523809523809</v>
      </c>
      <c r="O13" s="15">
        <f>F13*3+G13</f>
        <v>25</v>
      </c>
    </row>
    <row r="14" spans="1:15" ht="12.75">
      <c r="A14" s="13">
        <v>10</v>
      </c>
      <c r="B14" s="13">
        <v>9</v>
      </c>
      <c r="C14" s="13" t="s">
        <v>23</v>
      </c>
      <c r="D14" s="14" t="s">
        <v>31</v>
      </c>
      <c r="E14" s="15">
        <f>SUM(F14:H14)</f>
        <v>16</v>
      </c>
      <c r="F14" s="16">
        <v>9</v>
      </c>
      <c r="G14" s="16">
        <v>1</v>
      </c>
      <c r="H14" s="16">
        <v>6</v>
      </c>
      <c r="I14" s="17">
        <f>O14/E14</f>
        <v>1.75</v>
      </c>
      <c r="J14" s="17">
        <f>F14/E14</f>
        <v>0.5625</v>
      </c>
      <c r="K14" s="13">
        <v>12</v>
      </c>
      <c r="L14" s="16"/>
      <c r="M14" s="18">
        <f>K14/E14</f>
        <v>0.75</v>
      </c>
      <c r="N14" s="19">
        <f>AVERAGE(particolare!C60:AC60)</f>
        <v>6.1000000000000005</v>
      </c>
      <c r="O14" s="15">
        <f>F14*3+G14</f>
        <v>28</v>
      </c>
    </row>
    <row r="15" spans="1:15" ht="12.75">
      <c r="A15" s="13">
        <v>11</v>
      </c>
      <c r="B15" s="13">
        <v>38</v>
      </c>
      <c r="C15" s="13" t="s">
        <v>23</v>
      </c>
      <c r="D15" s="14" t="s">
        <v>32</v>
      </c>
      <c r="E15" s="15">
        <f>SUM(F15:H15)</f>
        <v>10</v>
      </c>
      <c r="F15" s="21">
        <v>5</v>
      </c>
      <c r="G15" s="21"/>
      <c r="H15" s="21">
        <v>5</v>
      </c>
      <c r="I15" s="18">
        <f>O15/E15</f>
        <v>1.5</v>
      </c>
      <c r="J15" s="18">
        <f>F15/E15</f>
        <v>0.5</v>
      </c>
      <c r="K15" s="13">
        <v>12</v>
      </c>
      <c r="L15" s="21"/>
      <c r="M15" s="18">
        <f>K15/E15</f>
        <v>1.2</v>
      </c>
      <c r="N15" s="19">
        <f>AVERAGE(particolare!C31:AC31)</f>
        <v>6.1</v>
      </c>
      <c r="O15" s="15">
        <f>F15*3+G15</f>
        <v>15</v>
      </c>
    </row>
    <row r="16" spans="1:15" ht="12.75">
      <c r="A16" s="13">
        <v>12</v>
      </c>
      <c r="B16" s="13">
        <v>10</v>
      </c>
      <c r="C16" s="13" t="s">
        <v>23</v>
      </c>
      <c r="D16" s="14" t="s">
        <v>33</v>
      </c>
      <c r="E16" s="15">
        <f>SUM(F16:H16)</f>
        <v>18</v>
      </c>
      <c r="F16" s="16">
        <v>8</v>
      </c>
      <c r="G16" s="16"/>
      <c r="H16" s="16">
        <v>10</v>
      </c>
      <c r="I16" s="18">
        <f>O16/E16</f>
        <v>1.3333333333333333</v>
      </c>
      <c r="J16" s="17">
        <f>F16/E16</f>
        <v>0.4444444444444444</v>
      </c>
      <c r="K16" s="13">
        <v>7</v>
      </c>
      <c r="L16" s="16"/>
      <c r="M16" s="18">
        <f>K16/E16</f>
        <v>0.3888888888888889</v>
      </c>
      <c r="N16" s="19">
        <f>AVERAGE(particolare!C14:AC14)</f>
        <v>6.077777777777777</v>
      </c>
      <c r="O16" s="15">
        <f>F16*3+G16</f>
        <v>24</v>
      </c>
    </row>
    <row r="17" spans="1:15" ht="12.75">
      <c r="A17" s="13">
        <v>13</v>
      </c>
      <c r="B17" s="13">
        <v>11</v>
      </c>
      <c r="C17" s="13" t="s">
        <v>19</v>
      </c>
      <c r="D17" s="14" t="s">
        <v>34</v>
      </c>
      <c r="E17" s="15">
        <f>SUM(F17:H17)</f>
        <v>25</v>
      </c>
      <c r="F17" s="16">
        <v>13</v>
      </c>
      <c r="G17" s="16">
        <v>1</v>
      </c>
      <c r="H17" s="16">
        <v>11</v>
      </c>
      <c r="I17" s="17">
        <f>O17/E17</f>
        <v>1.6</v>
      </c>
      <c r="J17" s="17">
        <f>F17/E17</f>
        <v>0.52</v>
      </c>
      <c r="K17" s="13">
        <v>4</v>
      </c>
      <c r="L17" s="16">
        <v>1</v>
      </c>
      <c r="M17" s="18">
        <f>K17/E17</f>
        <v>0.16</v>
      </c>
      <c r="N17" s="19">
        <f>AVERAGE(particolare!C79:AC79)</f>
        <v>6.068</v>
      </c>
      <c r="O17" s="15">
        <f>F17*3+G17</f>
        <v>40</v>
      </c>
    </row>
    <row r="18" spans="1:15" ht="12.75">
      <c r="A18" s="13">
        <v>14</v>
      </c>
      <c r="B18" s="13">
        <v>12</v>
      </c>
      <c r="C18" s="13" t="s">
        <v>17</v>
      </c>
      <c r="D18" s="14" t="s">
        <v>35</v>
      </c>
      <c r="E18" s="15">
        <f>SUM(F18:H18)</f>
        <v>17</v>
      </c>
      <c r="F18" s="16">
        <v>3</v>
      </c>
      <c r="G18" s="16"/>
      <c r="H18" s="16">
        <v>14</v>
      </c>
      <c r="I18" s="17">
        <f>O18/E18</f>
        <v>0.5294117647058824</v>
      </c>
      <c r="J18" s="17">
        <f>F18/E18</f>
        <v>0.17647058823529413</v>
      </c>
      <c r="K18" s="22">
        <v>-155</v>
      </c>
      <c r="L18" s="24">
        <v>3</v>
      </c>
      <c r="M18" s="18">
        <f>K18/E18</f>
        <v>-9.117647058823529</v>
      </c>
      <c r="N18" s="19">
        <f>AVERAGE(particolare!C129:AC129)</f>
        <v>5.970588235294118</v>
      </c>
      <c r="O18" s="15">
        <f>F18*3+G18</f>
        <v>9</v>
      </c>
    </row>
    <row r="19" spans="1:15" ht="12.75">
      <c r="A19" s="27">
        <v>15</v>
      </c>
      <c r="B19" s="27">
        <v>14</v>
      </c>
      <c r="C19" s="27" t="s">
        <v>23</v>
      </c>
      <c r="D19" s="28" t="s">
        <v>36</v>
      </c>
      <c r="E19" s="29">
        <f>SUM(F19:H19)</f>
        <v>15</v>
      </c>
      <c r="F19" s="30">
        <v>8</v>
      </c>
      <c r="G19" s="30">
        <v>1</v>
      </c>
      <c r="H19" s="30">
        <v>6</v>
      </c>
      <c r="I19" s="32">
        <f>O19/E19</f>
        <v>1.6666666666666667</v>
      </c>
      <c r="J19" s="32">
        <f>F19/E19</f>
        <v>0.5333333333333333</v>
      </c>
      <c r="K19" s="27">
        <v>13</v>
      </c>
      <c r="L19" s="30">
        <v>1</v>
      </c>
      <c r="M19" s="32">
        <f>K19/E19</f>
        <v>0.8666666666666667</v>
      </c>
      <c r="N19" s="33">
        <f>AVERAGE(particolare!C12:AC12)</f>
        <v>5.873333333333335</v>
      </c>
      <c r="O19" s="29">
        <f>F19*3+G19</f>
        <v>25</v>
      </c>
    </row>
    <row r="20" spans="1:15" ht="12.75">
      <c r="A20" s="27">
        <v>16</v>
      </c>
      <c r="B20" s="27">
        <v>13</v>
      </c>
      <c r="C20" s="27" t="s">
        <v>21</v>
      </c>
      <c r="D20" s="28" t="s">
        <v>37</v>
      </c>
      <c r="E20" s="29">
        <f>SUM(F20:H20)</f>
        <v>19</v>
      </c>
      <c r="F20" s="30">
        <v>8</v>
      </c>
      <c r="G20" s="30">
        <v>1</v>
      </c>
      <c r="H20" s="30">
        <v>10</v>
      </c>
      <c r="I20" s="31">
        <f>O20/E20</f>
        <v>1.3157894736842106</v>
      </c>
      <c r="J20" s="32">
        <f>F20/E20</f>
        <v>0.42105263157894735</v>
      </c>
      <c r="K20" s="27">
        <v>22</v>
      </c>
      <c r="L20" s="30"/>
      <c r="M20" s="32">
        <f>K20/E20</f>
        <v>1.1578947368421053</v>
      </c>
      <c r="N20" s="33">
        <f>AVERAGE(particolare!C36:AC36)</f>
        <v>5.868421052631578</v>
      </c>
      <c r="O20" s="29">
        <f>F20*3+G20</f>
        <v>25</v>
      </c>
    </row>
    <row r="21" spans="1:15" ht="12.75">
      <c r="A21" s="27">
        <v>17</v>
      </c>
      <c r="B21" s="27">
        <v>16</v>
      </c>
      <c r="C21" s="27" t="s">
        <v>23</v>
      </c>
      <c r="D21" s="28" t="s">
        <v>38</v>
      </c>
      <c r="E21" s="29">
        <f>SUM(F21:H21)</f>
        <v>13</v>
      </c>
      <c r="F21" s="34">
        <v>6</v>
      </c>
      <c r="G21" s="34"/>
      <c r="H21" s="34">
        <v>7</v>
      </c>
      <c r="I21" s="31">
        <f>O21/E21</f>
        <v>1.3846153846153846</v>
      </c>
      <c r="J21" s="31">
        <f>F21/E21</f>
        <v>0.46153846153846156</v>
      </c>
      <c r="K21" s="35">
        <v>1</v>
      </c>
      <c r="L21" s="36"/>
      <c r="M21" s="32">
        <f>K21/E21</f>
        <v>0.07692307692307693</v>
      </c>
      <c r="N21" s="33">
        <f>AVERAGE(particolare!C126:AC126)</f>
        <v>5.86153846153846</v>
      </c>
      <c r="O21" s="29">
        <f>F21*3+G21</f>
        <v>18</v>
      </c>
    </row>
    <row r="22" spans="1:15" s="25" customFormat="1" ht="12.75">
      <c r="A22" s="27">
        <v>18</v>
      </c>
      <c r="B22" s="27">
        <v>15</v>
      </c>
      <c r="C22" s="27" t="s">
        <v>19</v>
      </c>
      <c r="D22" s="28" t="s">
        <v>39</v>
      </c>
      <c r="E22" s="29">
        <f>SUM(F22:H22)</f>
        <v>20</v>
      </c>
      <c r="F22" s="37">
        <v>12</v>
      </c>
      <c r="G22" s="37"/>
      <c r="H22" s="37">
        <v>8</v>
      </c>
      <c r="I22" s="32">
        <f>O22/E22</f>
        <v>1.8</v>
      </c>
      <c r="J22" s="32">
        <f>F22/E22</f>
        <v>0.6</v>
      </c>
      <c r="K22" s="27"/>
      <c r="L22" s="30"/>
      <c r="M22" s="32">
        <f>K22/E22</f>
        <v>0</v>
      </c>
      <c r="N22" s="33">
        <f>AVERAGE(particolare!C27:AC27)</f>
        <v>5.85</v>
      </c>
      <c r="O22" s="29">
        <f>F22*3+G22</f>
        <v>36</v>
      </c>
    </row>
    <row r="23" spans="1:16" ht="12.75">
      <c r="A23" s="38">
        <v>19</v>
      </c>
      <c r="B23" s="38">
        <v>17</v>
      </c>
      <c r="C23" s="38" t="s">
        <v>23</v>
      </c>
      <c r="D23" s="39" t="s">
        <v>40</v>
      </c>
      <c r="E23" s="40">
        <f>SUM(F23:H23)</f>
        <v>19</v>
      </c>
      <c r="F23" s="41">
        <v>6</v>
      </c>
      <c r="G23" s="41">
        <v>1</v>
      </c>
      <c r="H23" s="41">
        <v>12</v>
      </c>
      <c r="I23" s="42">
        <f>O23/E23</f>
        <v>1</v>
      </c>
      <c r="J23" s="42">
        <f>F23/E23</f>
        <v>0.3157894736842105</v>
      </c>
      <c r="K23" s="38">
        <v>28</v>
      </c>
      <c r="L23" s="41"/>
      <c r="M23" s="43">
        <f>K23/E23</f>
        <v>1.4736842105263157</v>
      </c>
      <c r="N23" s="44">
        <f>AVERAGE(particolare!C93:AC93)</f>
        <v>5.494736842105264</v>
      </c>
      <c r="O23" s="40">
        <f>F23*3+G23</f>
        <v>19</v>
      </c>
      <c r="P23" s="45"/>
    </row>
    <row r="24" spans="1:15" ht="12.75">
      <c r="A24" s="46">
        <v>20</v>
      </c>
      <c r="B24" s="46">
        <v>19</v>
      </c>
      <c r="C24" s="46" t="s">
        <v>23</v>
      </c>
      <c r="D24" s="47" t="s">
        <v>41</v>
      </c>
      <c r="E24" s="48">
        <f>SUM(F24:H24)</f>
        <v>1</v>
      </c>
      <c r="F24" s="49"/>
      <c r="G24" s="49"/>
      <c r="H24" s="49">
        <v>1</v>
      </c>
      <c r="I24" s="50">
        <f>O24/E24</f>
        <v>0</v>
      </c>
      <c r="J24" s="51">
        <f>F24/E24</f>
        <v>0</v>
      </c>
      <c r="K24" s="46"/>
      <c r="L24" s="52"/>
      <c r="M24" s="51">
        <f>K24/E24</f>
        <v>0</v>
      </c>
      <c r="N24" s="53">
        <f>AVERAGE(particolare!C51:AC51)</f>
        <v>6.8</v>
      </c>
      <c r="O24" s="48">
        <f>F24*3+G24</f>
        <v>0</v>
      </c>
    </row>
    <row r="25" spans="1:15" s="25" customFormat="1" ht="12.75">
      <c r="A25" s="46">
        <v>21</v>
      </c>
      <c r="B25" s="46">
        <v>18</v>
      </c>
      <c r="C25" s="46"/>
      <c r="D25" s="47" t="s">
        <v>42</v>
      </c>
      <c r="E25" s="48">
        <f>SUM(F25:H25)</f>
        <v>4</v>
      </c>
      <c r="F25" s="54">
        <v>3</v>
      </c>
      <c r="G25" s="54"/>
      <c r="H25" s="54">
        <v>1</v>
      </c>
      <c r="I25" s="50">
        <f>O25/E25</f>
        <v>2.25</v>
      </c>
      <c r="J25" s="50">
        <f>F25/E25</f>
        <v>0.75</v>
      </c>
      <c r="K25" s="46">
        <v>11</v>
      </c>
      <c r="L25" s="54"/>
      <c r="M25" s="51">
        <f>K25/E25</f>
        <v>2.75</v>
      </c>
      <c r="N25" s="53">
        <f>AVERAGE(particolare!C99:AC99)</f>
        <v>6.775</v>
      </c>
      <c r="O25" s="48">
        <f>F25*3+G25</f>
        <v>9</v>
      </c>
    </row>
    <row r="26" spans="1:15" s="25" customFormat="1" ht="12.75">
      <c r="A26" s="55">
        <v>22</v>
      </c>
      <c r="B26" s="55">
        <v>20</v>
      </c>
      <c r="C26" s="55" t="s">
        <v>23</v>
      </c>
      <c r="D26" s="56" t="s">
        <v>43</v>
      </c>
      <c r="E26" s="57">
        <f>SUM(F26:H26)</f>
        <v>1</v>
      </c>
      <c r="F26" s="58">
        <v>1</v>
      </c>
      <c r="G26" s="58"/>
      <c r="H26" s="58"/>
      <c r="I26" s="59">
        <f>O26/E26</f>
        <v>3</v>
      </c>
      <c r="J26" s="59">
        <f>F26/E26</f>
        <v>1</v>
      </c>
      <c r="K26" s="55">
        <v>4</v>
      </c>
      <c r="L26" s="58"/>
      <c r="M26" s="59">
        <f>K26/E26</f>
        <v>4</v>
      </c>
      <c r="N26" s="60">
        <f>AVERAGE(particolare!C65:AC65)</f>
        <v>6.6</v>
      </c>
      <c r="O26" s="57">
        <f>F26*3+G26</f>
        <v>3</v>
      </c>
    </row>
    <row r="27" spans="1:15" ht="12.75">
      <c r="A27" s="61">
        <v>23</v>
      </c>
      <c r="B27" s="61">
        <v>21</v>
      </c>
      <c r="C27" s="61" t="s">
        <v>17</v>
      </c>
      <c r="D27" s="62" t="s">
        <v>44</v>
      </c>
      <c r="E27" s="63">
        <f>SUM(F27:H27)</f>
        <v>6</v>
      </c>
      <c r="F27" s="64">
        <v>4</v>
      </c>
      <c r="G27" s="64">
        <v>1</v>
      </c>
      <c r="H27" s="64">
        <v>1</v>
      </c>
      <c r="I27" s="65">
        <f>O27/E27</f>
        <v>2.1666666666666665</v>
      </c>
      <c r="J27" s="65">
        <f>F27/E27</f>
        <v>0.6666666666666666</v>
      </c>
      <c r="K27" s="61">
        <v>-31</v>
      </c>
      <c r="L27" s="64"/>
      <c r="M27" s="66">
        <f>K27/E27</f>
        <v>-5.166666666666667</v>
      </c>
      <c r="N27" s="67">
        <f>AVERAGE(particolare!C98:AC98)</f>
        <v>6.566666666666667</v>
      </c>
      <c r="O27" s="63">
        <f>F27*3+G27</f>
        <v>13</v>
      </c>
    </row>
    <row r="28" spans="1:15" ht="12.75">
      <c r="A28" s="46">
        <v>24</v>
      </c>
      <c r="B28" s="46">
        <v>22</v>
      </c>
      <c r="C28" s="46" t="s">
        <v>23</v>
      </c>
      <c r="D28" s="47" t="s">
        <v>45</v>
      </c>
      <c r="E28" s="48">
        <f>SUM(F28:H28)</f>
        <v>3</v>
      </c>
      <c r="F28" s="49">
        <v>1</v>
      </c>
      <c r="G28" s="49"/>
      <c r="H28" s="49">
        <v>2</v>
      </c>
      <c r="I28" s="51">
        <f>O28/E28</f>
        <v>1</v>
      </c>
      <c r="J28" s="51">
        <f>F28/E28</f>
        <v>0.3333333333333333</v>
      </c>
      <c r="K28" s="46">
        <v>4</v>
      </c>
      <c r="L28" s="52"/>
      <c r="M28" s="51">
        <f>K28/E28</f>
        <v>1.3333333333333333</v>
      </c>
      <c r="N28" s="53">
        <f>AVERAGE(particolare!C7:AC7)</f>
        <v>6.533333333333334</v>
      </c>
      <c r="O28" s="48">
        <f>F28*3+G28</f>
        <v>3</v>
      </c>
    </row>
    <row r="29" spans="1:15" ht="12.75">
      <c r="A29" s="46">
        <v>25</v>
      </c>
      <c r="B29" s="46">
        <v>23</v>
      </c>
      <c r="C29" s="46" t="s">
        <v>23</v>
      </c>
      <c r="D29" s="47" t="s">
        <v>46</v>
      </c>
      <c r="E29" s="48">
        <f>SUM(F29:H29)</f>
        <v>2</v>
      </c>
      <c r="F29" s="52"/>
      <c r="G29" s="52"/>
      <c r="H29" s="52">
        <v>2</v>
      </c>
      <c r="I29" s="50">
        <f>O29/E29</f>
        <v>0</v>
      </c>
      <c r="J29" s="51">
        <f>F29/E29</f>
        <v>0</v>
      </c>
      <c r="K29" s="46">
        <v>4</v>
      </c>
      <c r="L29" s="52"/>
      <c r="M29" s="51">
        <f>K29/E29</f>
        <v>2</v>
      </c>
      <c r="N29" s="53">
        <f>AVERAGE(particolare!C20:AC20)</f>
        <v>6.45</v>
      </c>
      <c r="O29" s="48">
        <f>F29*3+G29</f>
        <v>0</v>
      </c>
    </row>
    <row r="30" spans="1:15" s="25" customFormat="1" ht="12.75">
      <c r="A30" s="46">
        <v>26</v>
      </c>
      <c r="B30" s="46">
        <v>24</v>
      </c>
      <c r="C30" s="46" t="s">
        <v>21</v>
      </c>
      <c r="D30" s="47" t="s">
        <v>47</v>
      </c>
      <c r="E30" s="48">
        <f>SUM(F30:H30)</f>
        <v>6</v>
      </c>
      <c r="F30" s="52">
        <v>3</v>
      </c>
      <c r="G30" s="52">
        <v>1</v>
      </c>
      <c r="H30" s="52">
        <v>2</v>
      </c>
      <c r="I30" s="50">
        <f>O30/E30</f>
        <v>1.6666666666666667</v>
      </c>
      <c r="J30" s="51">
        <f>F30/E30</f>
        <v>0.5</v>
      </c>
      <c r="K30" s="46">
        <v>12</v>
      </c>
      <c r="L30" s="52"/>
      <c r="M30" s="51">
        <f>K30/E30</f>
        <v>2</v>
      </c>
      <c r="N30" s="53">
        <f>AVERAGE(particolare!C15:AC15)</f>
        <v>6.45</v>
      </c>
      <c r="O30" s="48">
        <f>F30*3+G30</f>
        <v>10</v>
      </c>
    </row>
    <row r="31" spans="1:15" ht="12.75">
      <c r="A31" s="46">
        <v>27</v>
      </c>
      <c r="B31" s="46">
        <v>31</v>
      </c>
      <c r="C31" s="46" t="s">
        <v>21</v>
      </c>
      <c r="D31" s="47" t="s">
        <v>48</v>
      </c>
      <c r="E31" s="48">
        <f>SUM(F31:H31)</f>
        <v>3</v>
      </c>
      <c r="F31" s="54">
        <v>2</v>
      </c>
      <c r="G31" s="54"/>
      <c r="H31" s="54">
        <v>1</v>
      </c>
      <c r="I31" s="50">
        <f>O31/E31</f>
        <v>2</v>
      </c>
      <c r="J31" s="50">
        <f>F31/E31</f>
        <v>0.6666666666666666</v>
      </c>
      <c r="K31" s="68">
        <v>10</v>
      </c>
      <c r="L31" s="69"/>
      <c r="M31" s="51">
        <f>K31/E31</f>
        <v>3.3333333333333335</v>
      </c>
      <c r="N31" s="53">
        <f>AVERAGE(particolare!C49:AC49)</f>
        <v>6.433333333333334</v>
      </c>
      <c r="O31" s="48">
        <f>F31*3+G31</f>
        <v>6</v>
      </c>
    </row>
    <row r="32" spans="1:15" ht="12.75">
      <c r="A32" s="55">
        <v>28</v>
      </c>
      <c r="B32" s="55">
        <v>27</v>
      </c>
      <c r="C32" s="55" t="s">
        <v>19</v>
      </c>
      <c r="D32" s="56" t="s">
        <v>49</v>
      </c>
      <c r="E32" s="57">
        <f>SUM(F32:H32)</f>
        <v>6</v>
      </c>
      <c r="F32" s="70">
        <v>4</v>
      </c>
      <c r="G32" s="70"/>
      <c r="H32" s="70">
        <v>2</v>
      </c>
      <c r="I32" s="71">
        <f>O32/E32</f>
        <v>2</v>
      </c>
      <c r="J32" s="71">
        <f>F32/E32</f>
        <v>0.6666666666666666</v>
      </c>
      <c r="K32" s="72">
        <v>2</v>
      </c>
      <c r="L32" s="73"/>
      <c r="M32" s="59">
        <f>K32/E32</f>
        <v>0.3333333333333333</v>
      </c>
      <c r="N32" s="60">
        <f>AVERAGE(particolare!C8:AC8)</f>
        <v>6.3999999999999995</v>
      </c>
      <c r="O32" s="57">
        <f>F32*3+G32</f>
        <v>12</v>
      </c>
    </row>
    <row r="33" spans="1:15" ht="12.75">
      <c r="A33" s="74">
        <v>29</v>
      </c>
      <c r="B33" s="74">
        <v>25</v>
      </c>
      <c r="C33" s="74" t="s">
        <v>19</v>
      </c>
      <c r="D33" s="75" t="s">
        <v>50</v>
      </c>
      <c r="E33" s="76">
        <f>SUM(F33:H33)</f>
        <v>3</v>
      </c>
      <c r="F33" s="77">
        <v>1</v>
      </c>
      <c r="G33" s="77"/>
      <c r="H33" s="77">
        <v>2</v>
      </c>
      <c r="I33" s="78">
        <f>O33/E33</f>
        <v>1</v>
      </c>
      <c r="J33" s="78">
        <f>F33/E33</f>
        <v>0.3333333333333333</v>
      </c>
      <c r="K33" s="74"/>
      <c r="L33" s="77"/>
      <c r="M33" s="79">
        <f>K33/E33</f>
        <v>0</v>
      </c>
      <c r="N33" s="80">
        <f>AVERAGE(particolare!C70:AC70)</f>
        <v>6.400000000000001</v>
      </c>
      <c r="O33" s="76">
        <f>F33*3+G33</f>
        <v>3</v>
      </c>
    </row>
    <row r="34" spans="1:15" ht="12.75">
      <c r="A34" s="74">
        <v>30</v>
      </c>
      <c r="B34" s="74">
        <v>26</v>
      </c>
      <c r="C34" s="74" t="s">
        <v>19</v>
      </c>
      <c r="D34" s="75" t="s">
        <v>51</v>
      </c>
      <c r="E34" s="76">
        <f>SUM(F34:H34)</f>
        <v>1</v>
      </c>
      <c r="F34" s="81">
        <v>1</v>
      </c>
      <c r="G34" s="81"/>
      <c r="H34" s="81"/>
      <c r="I34" s="78">
        <f>O34/E34</f>
        <v>3</v>
      </c>
      <c r="J34" s="79">
        <f>F34/E34</f>
        <v>1</v>
      </c>
      <c r="K34" s="74"/>
      <c r="L34" s="81"/>
      <c r="M34" s="79">
        <f>K34/E34</f>
        <v>0</v>
      </c>
      <c r="N34" s="80">
        <f>AVERAGE(particolare!C53:AC53)</f>
        <v>6.4</v>
      </c>
      <c r="O34" s="76">
        <f>F34*3+G34</f>
        <v>3</v>
      </c>
    </row>
    <row r="35" spans="1:15" s="25" customFormat="1" ht="12.75">
      <c r="A35" s="74">
        <v>31</v>
      </c>
      <c r="B35" s="74">
        <v>28</v>
      </c>
      <c r="C35" s="74" t="s">
        <v>21</v>
      </c>
      <c r="D35" s="75" t="s">
        <v>52</v>
      </c>
      <c r="E35" s="76">
        <f>SUM(F35:H35)</f>
        <v>2</v>
      </c>
      <c r="F35" s="77">
        <v>1</v>
      </c>
      <c r="G35" s="77">
        <v>1</v>
      </c>
      <c r="H35" s="77"/>
      <c r="I35" s="78">
        <f>O35/E35</f>
        <v>2</v>
      </c>
      <c r="J35" s="78">
        <f>F35/E35</f>
        <v>0.5</v>
      </c>
      <c r="K35" s="74">
        <v>4</v>
      </c>
      <c r="L35" s="77"/>
      <c r="M35" s="79">
        <f>K35/E35</f>
        <v>2</v>
      </c>
      <c r="N35" s="80">
        <f>AVERAGE(particolare!C95:AC95)</f>
        <v>6.35</v>
      </c>
      <c r="O35" s="76">
        <f>F35*3+G35</f>
        <v>4</v>
      </c>
    </row>
    <row r="36" spans="1:15" ht="12.75">
      <c r="A36" s="61">
        <v>32</v>
      </c>
      <c r="B36" s="61">
        <v>30</v>
      </c>
      <c r="C36" s="61" t="s">
        <v>21</v>
      </c>
      <c r="D36" s="62" t="s">
        <v>53</v>
      </c>
      <c r="E36" s="63">
        <f>SUM(F36:H36)</f>
        <v>6</v>
      </c>
      <c r="F36" s="82">
        <v>3</v>
      </c>
      <c r="G36" s="82">
        <v>1</v>
      </c>
      <c r="H36" s="82">
        <v>2</v>
      </c>
      <c r="I36" s="66">
        <f>O36/E36</f>
        <v>1.6666666666666667</v>
      </c>
      <c r="J36" s="66">
        <f>F36/E36</f>
        <v>0.5</v>
      </c>
      <c r="K36" s="61">
        <v>14</v>
      </c>
      <c r="L36" s="82"/>
      <c r="M36" s="66">
        <f>K36/E36</f>
        <v>2.3333333333333335</v>
      </c>
      <c r="N36" s="67">
        <f>AVERAGE(particolare!C10:AC10)</f>
        <v>6.316666666666666</v>
      </c>
      <c r="O36" s="63">
        <f>F36*3+G36</f>
        <v>10</v>
      </c>
    </row>
    <row r="37" spans="1:15" ht="12.75">
      <c r="A37" s="74">
        <v>33</v>
      </c>
      <c r="B37" s="74">
        <v>32</v>
      </c>
      <c r="C37" s="74" t="s">
        <v>19</v>
      </c>
      <c r="D37" s="75" t="s">
        <v>54</v>
      </c>
      <c r="E37" s="76">
        <f>SUM(F37:H37)</f>
        <v>5</v>
      </c>
      <c r="F37" s="83">
        <v>4</v>
      </c>
      <c r="G37" s="83"/>
      <c r="H37" s="83">
        <v>1</v>
      </c>
      <c r="I37" s="78">
        <f>O37/E37</f>
        <v>2.4</v>
      </c>
      <c r="J37" s="79">
        <f>F37/E37</f>
        <v>0.8</v>
      </c>
      <c r="K37" s="74">
        <v>2</v>
      </c>
      <c r="L37" s="81"/>
      <c r="M37" s="79">
        <f>K37/E37</f>
        <v>0.4</v>
      </c>
      <c r="N37" s="80">
        <f>AVERAGE(particolare!C45:AC45)</f>
        <v>6.3</v>
      </c>
      <c r="O37" s="76">
        <f>F37*3+G37</f>
        <v>12</v>
      </c>
    </row>
    <row r="38" spans="1:16" ht="12.75">
      <c r="A38" s="74">
        <v>34</v>
      </c>
      <c r="B38" s="74">
        <v>33</v>
      </c>
      <c r="C38" s="74" t="s">
        <v>19</v>
      </c>
      <c r="D38" s="75" t="s">
        <v>55</v>
      </c>
      <c r="E38" s="76">
        <f>SUM(F38:H38)</f>
        <v>1</v>
      </c>
      <c r="F38" s="77"/>
      <c r="G38" s="77"/>
      <c r="H38" s="77">
        <v>1</v>
      </c>
      <c r="I38" s="78">
        <f>O38/E38</f>
        <v>0</v>
      </c>
      <c r="J38" s="79">
        <f>F38/E38</f>
        <v>0</v>
      </c>
      <c r="K38" s="74"/>
      <c r="L38" s="81"/>
      <c r="M38" s="79">
        <f>K38/E38</f>
        <v>0</v>
      </c>
      <c r="N38" s="80">
        <f>AVERAGE(particolare!C54:AC54)</f>
        <v>6.3</v>
      </c>
      <c r="O38" s="76">
        <f>F38*3+G38</f>
        <v>0</v>
      </c>
      <c r="P38" s="45"/>
    </row>
    <row r="39" spans="1:15" ht="12.75">
      <c r="A39" s="74">
        <v>35</v>
      </c>
      <c r="B39" s="74">
        <v>34</v>
      </c>
      <c r="C39" s="74" t="s">
        <v>23</v>
      </c>
      <c r="D39" s="75" t="s">
        <v>56</v>
      </c>
      <c r="E39" s="76">
        <f>SUM(F39:H39)</f>
        <v>1</v>
      </c>
      <c r="F39" s="77">
        <v>1</v>
      </c>
      <c r="G39" s="77"/>
      <c r="H39" s="77"/>
      <c r="I39" s="78">
        <f>O39/E39</f>
        <v>3</v>
      </c>
      <c r="J39" s="78">
        <f>F39/E39</f>
        <v>1</v>
      </c>
      <c r="K39" s="74">
        <v>3</v>
      </c>
      <c r="L39" s="77"/>
      <c r="M39" s="79">
        <f>K39/E39</f>
        <v>3</v>
      </c>
      <c r="N39" s="80">
        <f>AVERAGE(particolare!C97:AC97)</f>
        <v>6.3</v>
      </c>
      <c r="O39" s="76">
        <f>F39*3+G39</f>
        <v>3</v>
      </c>
    </row>
    <row r="40" spans="1:15" ht="12.75">
      <c r="A40" s="74">
        <v>36</v>
      </c>
      <c r="B40" s="74">
        <v>35</v>
      </c>
      <c r="C40" s="74" t="s">
        <v>19</v>
      </c>
      <c r="D40" s="75" t="s">
        <v>57</v>
      </c>
      <c r="E40" s="76">
        <f>SUM(F40:H40)</f>
        <v>4</v>
      </c>
      <c r="F40" s="81">
        <v>1</v>
      </c>
      <c r="G40" s="81"/>
      <c r="H40" s="81">
        <v>3</v>
      </c>
      <c r="I40" s="78">
        <f>O40/E40</f>
        <v>0.75</v>
      </c>
      <c r="J40" s="79">
        <f>F40/E40</f>
        <v>0.25</v>
      </c>
      <c r="K40" s="74">
        <v>1</v>
      </c>
      <c r="L40" s="81"/>
      <c r="M40" s="79">
        <f>K40/E40</f>
        <v>0.25</v>
      </c>
      <c r="N40" s="80">
        <f>AVERAGE(particolare!C29:AC29)</f>
        <v>6.2</v>
      </c>
      <c r="O40" s="76">
        <f>F40*3+G40</f>
        <v>3</v>
      </c>
    </row>
    <row r="41" spans="1:15" ht="12.75">
      <c r="A41" s="74">
        <v>37</v>
      </c>
      <c r="B41" s="74">
        <v>36</v>
      </c>
      <c r="C41" s="74" t="s">
        <v>17</v>
      </c>
      <c r="D41" s="75" t="s">
        <v>58</v>
      </c>
      <c r="E41" s="76">
        <f>SUM(F41:H41)</f>
        <v>1</v>
      </c>
      <c r="F41" s="77">
        <v>1</v>
      </c>
      <c r="G41" s="77"/>
      <c r="H41" s="77"/>
      <c r="I41" s="78">
        <f>O41/E41</f>
        <v>3</v>
      </c>
      <c r="J41" s="78">
        <f>F41/E41</f>
        <v>1</v>
      </c>
      <c r="K41" s="74">
        <v>-7</v>
      </c>
      <c r="L41" s="77"/>
      <c r="M41" s="79">
        <f>K41/E41</f>
        <v>-7</v>
      </c>
      <c r="N41" s="80">
        <f>AVERAGE(particolare!C101:AC101)</f>
        <v>6.2</v>
      </c>
      <c r="O41" s="76">
        <f>F41*3+G41</f>
        <v>3</v>
      </c>
    </row>
    <row r="42" spans="1:15" ht="12.75">
      <c r="A42" s="74">
        <v>38</v>
      </c>
      <c r="B42" s="74">
        <v>37</v>
      </c>
      <c r="C42" s="61" t="s">
        <v>19</v>
      </c>
      <c r="D42" s="62" t="s">
        <v>59</v>
      </c>
      <c r="E42" s="63">
        <f>SUM(F42:H42)</f>
        <v>1</v>
      </c>
      <c r="F42" s="64"/>
      <c r="G42" s="64"/>
      <c r="H42" s="64">
        <v>1</v>
      </c>
      <c r="I42" s="66">
        <f>O42/E42</f>
        <v>0</v>
      </c>
      <c r="J42" s="65">
        <f>F42/E42</f>
        <v>0</v>
      </c>
      <c r="K42" s="61"/>
      <c r="L42" s="64"/>
      <c r="M42" s="66">
        <f>K42/E42</f>
        <v>0</v>
      </c>
      <c r="N42" s="67">
        <f>AVERAGE(particolare!C44:AC44)</f>
        <v>6.2</v>
      </c>
      <c r="O42" s="63">
        <f>F42*3+G42</f>
        <v>0</v>
      </c>
    </row>
    <row r="43" spans="1:15" ht="12.75">
      <c r="A43" s="74">
        <v>39</v>
      </c>
      <c r="B43" s="74">
        <v>40</v>
      </c>
      <c r="C43" s="74" t="s">
        <v>21</v>
      </c>
      <c r="D43" s="75" t="s">
        <v>60</v>
      </c>
      <c r="E43" s="76">
        <f>SUM(F43:H43)</f>
        <v>5</v>
      </c>
      <c r="F43" s="77">
        <v>3</v>
      </c>
      <c r="G43" s="77"/>
      <c r="H43" s="77">
        <v>2</v>
      </c>
      <c r="I43" s="78">
        <f>O43/E43</f>
        <v>1.8</v>
      </c>
      <c r="J43" s="78">
        <f>F43/E43</f>
        <v>0.6</v>
      </c>
      <c r="K43" s="84">
        <v>4</v>
      </c>
      <c r="L43" s="85"/>
      <c r="M43" s="79">
        <f>K43/E43</f>
        <v>0.8</v>
      </c>
      <c r="N43" s="80">
        <f>AVERAGE(particolare!C128:AC128)</f>
        <v>6.180000000000001</v>
      </c>
      <c r="O43" s="76">
        <f>F43*3+G43</f>
        <v>9</v>
      </c>
    </row>
    <row r="44" spans="1:15" ht="12.75">
      <c r="A44" s="74">
        <v>40</v>
      </c>
      <c r="B44" s="74">
        <v>39</v>
      </c>
      <c r="C44" s="74" t="s">
        <v>19</v>
      </c>
      <c r="D44" s="75" t="s">
        <v>61</v>
      </c>
      <c r="E44" s="76">
        <f>SUM(F44:H44)</f>
        <v>7</v>
      </c>
      <c r="F44" s="77">
        <v>4</v>
      </c>
      <c r="G44" s="77">
        <v>1</v>
      </c>
      <c r="H44" s="77">
        <v>2</v>
      </c>
      <c r="I44" s="78">
        <f>O44/E44</f>
        <v>1.8571428571428572</v>
      </c>
      <c r="J44" s="78">
        <f>F44/E44</f>
        <v>0.5714285714285714</v>
      </c>
      <c r="K44" s="84">
        <v>1</v>
      </c>
      <c r="L44" s="85">
        <v>1</v>
      </c>
      <c r="M44" s="79">
        <f>K44/E44</f>
        <v>0.14285714285714285</v>
      </c>
      <c r="N44" s="80">
        <f>AVERAGE(particolare!C116:AC116)</f>
        <v>6.1571428571428575</v>
      </c>
      <c r="O44" s="76">
        <f>F44*3+G44</f>
        <v>13</v>
      </c>
    </row>
    <row r="45" spans="1:15" ht="12.75">
      <c r="A45" s="74">
        <v>41</v>
      </c>
      <c r="B45" s="74">
        <v>41</v>
      </c>
      <c r="C45" s="74" t="s">
        <v>17</v>
      </c>
      <c r="D45" s="75" t="s">
        <v>62</v>
      </c>
      <c r="E45" s="76">
        <f>SUM(F45:H45)</f>
        <v>1</v>
      </c>
      <c r="F45" s="77"/>
      <c r="G45" s="77"/>
      <c r="H45" s="77">
        <v>1</v>
      </c>
      <c r="I45" s="78">
        <f>O45/E45</f>
        <v>0</v>
      </c>
      <c r="J45" s="78">
        <f>F45/E45</f>
        <v>0</v>
      </c>
      <c r="K45" s="74"/>
      <c r="L45" s="77"/>
      <c r="M45" s="79">
        <f>K45/E45</f>
        <v>0</v>
      </c>
      <c r="N45" s="80">
        <f>AVERAGE(particolare!C56:AC56)</f>
        <v>6.1</v>
      </c>
      <c r="O45" s="76">
        <f>F45*3+G45</f>
        <v>0</v>
      </c>
    </row>
    <row r="46" spans="1:15" ht="12.75">
      <c r="A46" s="74">
        <v>42</v>
      </c>
      <c r="B46" s="74">
        <v>42</v>
      </c>
      <c r="C46" s="74" t="s">
        <v>19</v>
      </c>
      <c r="D46" s="75" t="s">
        <v>63</v>
      </c>
      <c r="E46" s="76">
        <f>SUM(F46:H46)</f>
        <v>1</v>
      </c>
      <c r="F46" s="77"/>
      <c r="G46" s="77"/>
      <c r="H46" s="77">
        <v>1</v>
      </c>
      <c r="I46" s="78">
        <f>O46/E46</f>
        <v>0</v>
      </c>
      <c r="J46" s="78">
        <f>F46/E46</f>
        <v>0</v>
      </c>
      <c r="K46" s="74"/>
      <c r="L46" s="77"/>
      <c r="M46" s="79">
        <f>K46/E46</f>
        <v>0</v>
      </c>
      <c r="N46" s="80">
        <f>AVERAGE(particolare!C71:AC71)</f>
        <v>6.1</v>
      </c>
      <c r="O46" s="76">
        <f>F46*3+G46</f>
        <v>0</v>
      </c>
    </row>
    <row r="47" spans="1:15" ht="12.75">
      <c r="A47" s="61">
        <v>43</v>
      </c>
      <c r="B47" s="61">
        <v>43</v>
      </c>
      <c r="C47" s="61"/>
      <c r="D47" s="62" t="s">
        <v>64</v>
      </c>
      <c r="E47" s="63">
        <f>SUM(F47:H47)</f>
        <v>1</v>
      </c>
      <c r="F47" s="64"/>
      <c r="G47" s="64"/>
      <c r="H47" s="64">
        <v>1</v>
      </c>
      <c r="I47" s="65">
        <f>O47/E47</f>
        <v>0</v>
      </c>
      <c r="J47" s="65">
        <f>F47/E47</f>
        <v>0</v>
      </c>
      <c r="K47" s="86">
        <v>1</v>
      </c>
      <c r="L47" s="87"/>
      <c r="M47" s="66">
        <f>K47/E47</f>
        <v>1</v>
      </c>
      <c r="N47" s="67">
        <f>AVERAGE(particolare!C112:AC112)</f>
        <v>6.1</v>
      </c>
      <c r="O47" s="63">
        <f>F47*3+G47</f>
        <v>0</v>
      </c>
    </row>
    <row r="48" spans="1:15" ht="12.75">
      <c r="A48" s="61">
        <v>44</v>
      </c>
      <c r="B48" s="61">
        <v>44</v>
      </c>
      <c r="C48" s="61"/>
      <c r="D48" s="62" t="s">
        <v>65</v>
      </c>
      <c r="E48" s="63">
        <f>SUM(F48:H48)</f>
        <v>3</v>
      </c>
      <c r="F48" s="82"/>
      <c r="G48" s="82"/>
      <c r="H48" s="82">
        <v>3</v>
      </c>
      <c r="I48" s="65">
        <f>O48/E48</f>
        <v>0</v>
      </c>
      <c r="J48" s="66">
        <f>F48/E48</f>
        <v>0</v>
      </c>
      <c r="K48" s="61">
        <v>2</v>
      </c>
      <c r="L48" s="82"/>
      <c r="M48" s="66">
        <f>K48/E48</f>
        <v>0.6666666666666666</v>
      </c>
      <c r="N48" s="67">
        <f>AVERAGE(particolare!C57:AC57)</f>
        <v>6.066666666666666</v>
      </c>
      <c r="O48" s="63">
        <f>F48*3+G48</f>
        <v>0</v>
      </c>
    </row>
    <row r="49" spans="1:15" ht="12.75">
      <c r="A49" s="61">
        <v>45</v>
      </c>
      <c r="B49" s="61">
        <v>45</v>
      </c>
      <c r="C49" s="61" t="s">
        <v>23</v>
      </c>
      <c r="D49" s="62" t="s">
        <v>66</v>
      </c>
      <c r="E49" s="63">
        <f>SUM(F49:H49)</f>
        <v>2</v>
      </c>
      <c r="F49" s="64">
        <v>2</v>
      </c>
      <c r="G49" s="64"/>
      <c r="H49" s="64"/>
      <c r="I49" s="65">
        <f>O49/E49</f>
        <v>3</v>
      </c>
      <c r="J49" s="65">
        <f>F49/E49</f>
        <v>1</v>
      </c>
      <c r="K49" s="86">
        <v>1</v>
      </c>
      <c r="L49" s="87"/>
      <c r="M49" s="66">
        <f>K49/E49</f>
        <v>0.5</v>
      </c>
      <c r="N49" s="67">
        <f>AVERAGE(particolare!C125:AC125)</f>
        <v>6.05</v>
      </c>
      <c r="O49" s="63">
        <f>F49*3+G49</f>
        <v>6</v>
      </c>
    </row>
    <row r="50" spans="1:15" ht="12.75">
      <c r="A50" s="74">
        <v>46</v>
      </c>
      <c r="B50" s="74">
        <v>46</v>
      </c>
      <c r="C50" s="74" t="s">
        <v>21</v>
      </c>
      <c r="D50" s="75" t="s">
        <v>67</v>
      </c>
      <c r="E50" s="76">
        <f>SUM(F50:H50)</f>
        <v>2</v>
      </c>
      <c r="F50" s="77">
        <v>1</v>
      </c>
      <c r="G50" s="77"/>
      <c r="H50" s="77">
        <v>1</v>
      </c>
      <c r="I50" s="78">
        <f>O50/E50</f>
        <v>1.5</v>
      </c>
      <c r="J50" s="78">
        <f>F50/E50</f>
        <v>0.5</v>
      </c>
      <c r="K50" s="84">
        <v>5</v>
      </c>
      <c r="L50" s="85"/>
      <c r="M50" s="79">
        <f>K50/E50</f>
        <v>2.5</v>
      </c>
      <c r="N50" s="80">
        <f>AVERAGE(particolare!C109:AC109)</f>
        <v>6</v>
      </c>
      <c r="O50" s="76">
        <f>F50*3+G50</f>
        <v>3</v>
      </c>
    </row>
    <row r="51" spans="1:15" ht="12.75">
      <c r="A51" s="74">
        <v>47</v>
      </c>
      <c r="B51" s="74">
        <v>47</v>
      </c>
      <c r="C51" s="74" t="s">
        <v>19</v>
      </c>
      <c r="D51" s="75" t="s">
        <v>68</v>
      </c>
      <c r="E51" s="76">
        <f>SUM(F51:H51)</f>
        <v>5</v>
      </c>
      <c r="F51" s="77">
        <v>1</v>
      </c>
      <c r="G51" s="77"/>
      <c r="H51" s="77">
        <v>4</v>
      </c>
      <c r="I51" s="78">
        <f>O51/E51</f>
        <v>0.6</v>
      </c>
      <c r="J51" s="78">
        <f>F51/E51</f>
        <v>0.2</v>
      </c>
      <c r="K51" s="74">
        <v>3</v>
      </c>
      <c r="L51" s="77"/>
      <c r="M51" s="79">
        <f>K51/E51</f>
        <v>0.6</v>
      </c>
      <c r="N51" s="80">
        <f>AVERAGE(particolare!C9:AC9)</f>
        <v>5.9799999999999995</v>
      </c>
      <c r="O51" s="76">
        <f>F51*3+G51</f>
        <v>3</v>
      </c>
    </row>
    <row r="52" spans="1:16" ht="12.75">
      <c r="A52" s="61">
        <v>48</v>
      </c>
      <c r="B52" s="61">
        <v>48</v>
      </c>
      <c r="C52" s="61" t="s">
        <v>23</v>
      </c>
      <c r="D52" s="62" t="s">
        <v>69</v>
      </c>
      <c r="E52" s="63">
        <f>SUM(F52:H52)</f>
        <v>4</v>
      </c>
      <c r="F52" s="88">
        <v>3</v>
      </c>
      <c r="G52" s="88"/>
      <c r="H52" s="88">
        <v>1</v>
      </c>
      <c r="I52" s="65">
        <f>O52/E52</f>
        <v>2.25</v>
      </c>
      <c r="J52" s="66">
        <f>F52/E52</f>
        <v>0.75</v>
      </c>
      <c r="K52" s="61">
        <v>3</v>
      </c>
      <c r="L52" s="82"/>
      <c r="M52" s="66">
        <f>K52/E52</f>
        <v>0.75</v>
      </c>
      <c r="N52" s="67">
        <f>AVERAGE(particolare!C16:AC16)</f>
        <v>5.95</v>
      </c>
      <c r="O52" s="61">
        <f>F52*3+G52</f>
        <v>9</v>
      </c>
      <c r="P52" s="45"/>
    </row>
    <row r="53" spans="1:16" ht="12.75">
      <c r="A53" s="74">
        <v>49</v>
      </c>
      <c r="B53" s="74">
        <v>49</v>
      </c>
      <c r="C53" s="74" t="s">
        <v>19</v>
      </c>
      <c r="D53" s="75" t="s">
        <v>70</v>
      </c>
      <c r="E53" s="76">
        <f>SUM(F53:H53)</f>
        <v>3</v>
      </c>
      <c r="F53" s="83">
        <v>1</v>
      </c>
      <c r="G53" s="83"/>
      <c r="H53" s="83">
        <v>2</v>
      </c>
      <c r="I53" s="79">
        <f>O53/E53</f>
        <v>1</v>
      </c>
      <c r="J53" s="79">
        <f>F53/E53</f>
        <v>0.3333333333333333</v>
      </c>
      <c r="K53" s="74"/>
      <c r="L53" s="81"/>
      <c r="M53" s="79">
        <f>K53/E53</f>
        <v>0</v>
      </c>
      <c r="N53" s="80">
        <f>AVERAGE(particolare!C76:AC76)</f>
        <v>5.8999999999999995</v>
      </c>
      <c r="O53" s="76">
        <f>F53*3+G53</f>
        <v>3</v>
      </c>
      <c r="P53" s="45"/>
    </row>
    <row r="54" spans="1:16" ht="12.75">
      <c r="A54" s="74">
        <v>50</v>
      </c>
      <c r="B54" s="74">
        <v>50</v>
      </c>
      <c r="C54" s="61" t="s">
        <v>19</v>
      </c>
      <c r="D54" s="62" t="s">
        <v>71</v>
      </c>
      <c r="E54" s="63">
        <f>SUM(F54:H54)</f>
        <v>4</v>
      </c>
      <c r="F54" s="64">
        <v>1</v>
      </c>
      <c r="G54" s="64"/>
      <c r="H54" s="64">
        <v>3</v>
      </c>
      <c r="I54" s="65">
        <f>O54/E54</f>
        <v>0.75</v>
      </c>
      <c r="J54" s="66">
        <f>F54/E54</f>
        <v>0.25</v>
      </c>
      <c r="K54" s="61">
        <v>1</v>
      </c>
      <c r="L54" s="82"/>
      <c r="M54" s="66">
        <f>K54/E54</f>
        <v>0.25</v>
      </c>
      <c r="N54" s="67">
        <f>AVERAGE(particolare!C13:AC13)</f>
        <v>5.9</v>
      </c>
      <c r="O54" s="63">
        <f>F54*3+G54</f>
        <v>3</v>
      </c>
      <c r="P54" s="45"/>
    </row>
    <row r="55" spans="1:16" ht="12.75">
      <c r="A55" s="61">
        <v>51</v>
      </c>
      <c r="B55" s="61">
        <v>51</v>
      </c>
      <c r="C55" s="74" t="s">
        <v>19</v>
      </c>
      <c r="D55" s="75" t="s">
        <v>72</v>
      </c>
      <c r="E55" s="76">
        <f>SUM(F55:H55)</f>
        <v>1</v>
      </c>
      <c r="F55" s="81"/>
      <c r="G55" s="81"/>
      <c r="H55" s="81">
        <v>1</v>
      </c>
      <c r="I55" s="78">
        <f>O55/E55</f>
        <v>0</v>
      </c>
      <c r="J55" s="79">
        <f>F55/E55</f>
        <v>0</v>
      </c>
      <c r="K55" s="74"/>
      <c r="L55" s="81"/>
      <c r="M55" s="79">
        <f>K55/E55</f>
        <v>0</v>
      </c>
      <c r="N55" s="80">
        <f>AVERAGE(particolare!C25:AC25)</f>
        <v>5.9</v>
      </c>
      <c r="O55" s="74">
        <f>F55*3+G55</f>
        <v>0</v>
      </c>
      <c r="P55" s="45"/>
    </row>
    <row r="56" spans="1:16" ht="12.75">
      <c r="A56" s="74">
        <v>52</v>
      </c>
      <c r="B56" s="74">
        <v>52</v>
      </c>
      <c r="C56" s="74" t="s">
        <v>23</v>
      </c>
      <c r="D56" s="75" t="s">
        <v>73</v>
      </c>
      <c r="E56" s="76">
        <f>SUM(F56:H56)</f>
        <v>2</v>
      </c>
      <c r="F56" s="77"/>
      <c r="G56" s="77"/>
      <c r="H56" s="77">
        <v>2</v>
      </c>
      <c r="I56" s="79">
        <f>O56/E56</f>
        <v>0</v>
      </c>
      <c r="J56" s="79">
        <f>F56/E56</f>
        <v>0</v>
      </c>
      <c r="K56" s="74">
        <v>2</v>
      </c>
      <c r="L56" s="81"/>
      <c r="M56" s="79">
        <f>K56/E56</f>
        <v>1</v>
      </c>
      <c r="N56" s="80">
        <f>AVERAGE(particolare!C48:AC48)</f>
        <v>5.85</v>
      </c>
      <c r="O56" s="76">
        <f>F56*3+G56</f>
        <v>0</v>
      </c>
      <c r="P56" s="45"/>
    </row>
    <row r="57" spans="1:15" s="89" customFormat="1" ht="12.75">
      <c r="A57" s="74">
        <v>53</v>
      </c>
      <c r="B57" s="74">
        <v>53</v>
      </c>
      <c r="C57" s="74" t="s">
        <v>17</v>
      </c>
      <c r="D57" s="75" t="s">
        <v>74</v>
      </c>
      <c r="E57" s="76">
        <f>SUM(F57:H57)</f>
        <v>1</v>
      </c>
      <c r="F57" s="77"/>
      <c r="G57" s="77"/>
      <c r="H57" s="77">
        <v>1</v>
      </c>
      <c r="I57" s="78">
        <f>O57/E57</f>
        <v>0</v>
      </c>
      <c r="J57" s="78">
        <f>F57/E57</f>
        <v>0</v>
      </c>
      <c r="K57" s="84">
        <v>-10</v>
      </c>
      <c r="L57" s="85"/>
      <c r="M57" s="79">
        <f>K57/E57</f>
        <v>-10</v>
      </c>
      <c r="N57" s="80">
        <f>AVERAGE(particolare!C127:AC127)</f>
        <v>5.8</v>
      </c>
      <c r="O57" s="76">
        <f>F57*3+G57</f>
        <v>0</v>
      </c>
    </row>
    <row r="58" spans="1:16" ht="12.75">
      <c r="A58" s="74">
        <v>54</v>
      </c>
      <c r="B58" s="74">
        <v>54</v>
      </c>
      <c r="C58" s="74" t="s">
        <v>23</v>
      </c>
      <c r="D58" s="75" t="s">
        <v>75</v>
      </c>
      <c r="E58" s="76">
        <f>SUM(F58:H58)</f>
        <v>8</v>
      </c>
      <c r="F58" s="83">
        <v>2</v>
      </c>
      <c r="G58" s="83"/>
      <c r="H58" s="83">
        <v>6</v>
      </c>
      <c r="I58" s="78">
        <f>O58/E58</f>
        <v>0.75</v>
      </c>
      <c r="J58" s="90">
        <f>F58/E58</f>
        <v>0.25</v>
      </c>
      <c r="K58" s="74">
        <v>12</v>
      </c>
      <c r="L58" s="81"/>
      <c r="M58" s="79">
        <f>K58/E58</f>
        <v>1.5</v>
      </c>
      <c r="N58" s="80">
        <f>AVERAGE(particolare!C58:AC58)</f>
        <v>5.775</v>
      </c>
      <c r="O58" s="76">
        <f>F58*3+G58</f>
        <v>6</v>
      </c>
      <c r="P58" s="45"/>
    </row>
    <row r="59" spans="1:15" s="1" customFormat="1" ht="12.75">
      <c r="A59" s="74">
        <v>55</v>
      </c>
      <c r="B59" s="74">
        <v>55</v>
      </c>
      <c r="C59" s="74" t="s">
        <v>17</v>
      </c>
      <c r="D59" s="75" t="s">
        <v>76</v>
      </c>
      <c r="E59" s="76">
        <f>SUM(F59:H59)</f>
        <v>4</v>
      </c>
      <c r="F59" s="77">
        <v>2</v>
      </c>
      <c r="G59" s="77"/>
      <c r="H59" s="77">
        <v>2</v>
      </c>
      <c r="I59" s="78">
        <f>O59/E59</f>
        <v>1.5</v>
      </c>
      <c r="J59" s="78">
        <f>F59/E59</f>
        <v>0.5</v>
      </c>
      <c r="K59" s="74">
        <v>-36</v>
      </c>
      <c r="L59" s="77"/>
      <c r="M59" s="79">
        <f>K59/E59</f>
        <v>-9</v>
      </c>
      <c r="N59" s="80">
        <f>AVERAGE(particolare!C89:AC89)</f>
        <v>5.7250000000000005</v>
      </c>
      <c r="O59" s="76">
        <f>F59*3+G59</f>
        <v>6</v>
      </c>
    </row>
    <row r="60" spans="1:15" ht="13.5" customHeight="1">
      <c r="A60" s="74">
        <v>56</v>
      </c>
      <c r="B60" s="74">
        <v>56</v>
      </c>
      <c r="C60" s="74" t="s">
        <v>23</v>
      </c>
      <c r="D60" s="75" t="s">
        <v>77</v>
      </c>
      <c r="E60" s="76">
        <f>SUM(F60:H60)</f>
        <v>1</v>
      </c>
      <c r="F60" s="77"/>
      <c r="G60" s="77"/>
      <c r="H60" s="77">
        <v>1</v>
      </c>
      <c r="I60" s="78">
        <f>O60/E60</f>
        <v>0</v>
      </c>
      <c r="J60" s="78">
        <f>F60/E60</f>
        <v>0</v>
      </c>
      <c r="K60" s="84">
        <v>2</v>
      </c>
      <c r="L60" s="85"/>
      <c r="M60" s="79">
        <f>K60/E60</f>
        <v>2</v>
      </c>
      <c r="N60" s="80">
        <f>AVERAGE(particolare!C113:AC113)</f>
        <v>5.6</v>
      </c>
      <c r="O60" s="76">
        <f>F60*3+G60</f>
        <v>0</v>
      </c>
    </row>
    <row r="61" spans="1:15" ht="12.75">
      <c r="A61" s="61">
        <v>57</v>
      </c>
      <c r="B61" s="61">
        <v>57</v>
      </c>
      <c r="C61" s="61" t="s">
        <v>23</v>
      </c>
      <c r="D61" s="62" t="s">
        <v>78</v>
      </c>
      <c r="E61" s="63">
        <f>SUM(F61:H61)</f>
        <v>2</v>
      </c>
      <c r="F61" s="82">
        <v>2</v>
      </c>
      <c r="G61" s="82"/>
      <c r="H61" s="82"/>
      <c r="I61" s="65">
        <f>O61/E61</f>
        <v>3</v>
      </c>
      <c r="J61" s="66">
        <f>F61/E61</f>
        <v>1</v>
      </c>
      <c r="K61" s="86"/>
      <c r="L61" s="91"/>
      <c r="M61" s="66">
        <f>K61/E61</f>
        <v>0</v>
      </c>
      <c r="N61" s="67">
        <f>AVERAGE(particolare!C35:AC35)</f>
        <v>5.4</v>
      </c>
      <c r="O61" s="63">
        <f>F61*3+G61</f>
        <v>6</v>
      </c>
    </row>
    <row r="62" spans="1:15" s="25" customFormat="1" ht="12.75">
      <c r="A62" s="92">
        <v>58</v>
      </c>
      <c r="B62" s="92">
        <v>58</v>
      </c>
      <c r="C62" s="92" t="s">
        <v>23</v>
      </c>
      <c r="D62" s="93" t="s">
        <v>79</v>
      </c>
      <c r="E62" s="94">
        <f>SUM(F62:H62)</f>
        <v>1</v>
      </c>
      <c r="F62" s="95"/>
      <c r="G62" s="95"/>
      <c r="H62" s="95">
        <v>1</v>
      </c>
      <c r="I62" s="96">
        <f>O62/E62</f>
        <v>0</v>
      </c>
      <c r="J62" s="96">
        <f>F62/E62</f>
        <v>0</v>
      </c>
      <c r="K62" s="92"/>
      <c r="L62" s="95"/>
      <c r="M62" s="97">
        <f>K62/E62</f>
        <v>0</v>
      </c>
      <c r="N62" s="98">
        <f>AVERAGE(particolare!C104:AC104)</f>
        <v>5.4</v>
      </c>
      <c r="O62" s="94">
        <f>F62*3+G62</f>
        <v>0</v>
      </c>
    </row>
    <row r="63" spans="1:15" s="25" customFormat="1" ht="12.75">
      <c r="A63" s="99"/>
      <c r="B63" s="99"/>
      <c r="C63" s="99" t="s">
        <v>19</v>
      </c>
      <c r="D63" s="100" t="s">
        <v>80</v>
      </c>
      <c r="E63" s="101">
        <f>SUM(F63:H63)</f>
        <v>0</v>
      </c>
      <c r="F63" s="102"/>
      <c r="G63" s="102"/>
      <c r="H63" s="102"/>
      <c r="I63" s="103" t="e">
        <f>O63/E63</f>
        <v>#DIV/0!</v>
      </c>
      <c r="J63" s="104" t="e">
        <f>F63/E63</f>
        <v>#DIV/0!</v>
      </c>
      <c r="K63" s="99"/>
      <c r="L63" s="102"/>
      <c r="M63" s="104" t="e">
        <f>K63/E63</f>
        <v>#DIV/0!</v>
      </c>
      <c r="N63" s="105" t="e">
        <f>AVERAGE(particolare!C40:AC40)</f>
        <v>#DIV/0!</v>
      </c>
      <c r="O63" s="101">
        <f>F63*3+G63</f>
        <v>0</v>
      </c>
    </row>
    <row r="64" spans="1:15" s="25" customFormat="1" ht="12.75">
      <c r="A64" s="106"/>
      <c r="B64" s="106"/>
      <c r="C64" s="106" t="s">
        <v>19</v>
      </c>
      <c r="D64" s="107" t="s">
        <v>81</v>
      </c>
      <c r="E64" s="108">
        <f>SUM(F64:H64)</f>
        <v>0</v>
      </c>
      <c r="F64" s="109"/>
      <c r="G64" s="109"/>
      <c r="H64" s="109"/>
      <c r="I64" s="110" t="e">
        <f>O64/E64</f>
        <v>#DIV/0!</v>
      </c>
      <c r="J64" s="110" t="e">
        <f>F64/E64</f>
        <v>#DIV/0!</v>
      </c>
      <c r="K64" s="106"/>
      <c r="L64" s="109"/>
      <c r="M64" s="111" t="e">
        <f>K64/E64</f>
        <v>#DIV/0!</v>
      </c>
      <c r="N64" s="112" t="e">
        <f>AVERAGE(particolare!C22:AC22)</f>
        <v>#DIV/0!</v>
      </c>
      <c r="O64" s="108">
        <f>F64*3+G64</f>
        <v>0</v>
      </c>
    </row>
    <row r="65" spans="1:15" ht="12.75">
      <c r="A65" s="106"/>
      <c r="B65" s="106"/>
      <c r="C65" s="106" t="s">
        <v>23</v>
      </c>
      <c r="D65" s="107" t="s">
        <v>82</v>
      </c>
      <c r="E65" s="108">
        <f>SUM(F65:H65)</f>
        <v>0</v>
      </c>
      <c r="F65" s="109"/>
      <c r="G65" s="109"/>
      <c r="H65" s="109"/>
      <c r="I65" s="110" t="e">
        <f>O65/E65</f>
        <v>#DIV/0!</v>
      </c>
      <c r="J65" s="110" t="e">
        <f>F65/E65</f>
        <v>#DIV/0!</v>
      </c>
      <c r="K65" s="113"/>
      <c r="L65" s="114"/>
      <c r="M65" s="111" t="e">
        <f>K65/E65</f>
        <v>#DIV/0!</v>
      </c>
      <c r="N65" s="112" t="e">
        <f>AVERAGE(particolare!C131:AC131)</f>
        <v>#DIV/0!</v>
      </c>
      <c r="O65" s="108">
        <f>F65*3+G65</f>
        <v>0</v>
      </c>
    </row>
    <row r="66" spans="1:15" ht="12.75">
      <c r="A66" s="115"/>
      <c r="B66" s="115"/>
      <c r="C66" s="115"/>
      <c r="D66" s="116" t="s">
        <v>83</v>
      </c>
      <c r="E66" s="117">
        <f>SUM(F66:H66)</f>
        <v>0</v>
      </c>
      <c r="F66" s="118"/>
      <c r="G66" s="118"/>
      <c r="H66" s="118"/>
      <c r="I66" s="119" t="e">
        <f>O66/E66</f>
        <v>#DIV/0!</v>
      </c>
      <c r="J66" s="119" t="e">
        <f>F66/E66</f>
        <v>#DIV/0!</v>
      </c>
      <c r="K66" s="120"/>
      <c r="L66" s="121"/>
      <c r="M66" s="122" t="e">
        <f>K66/E66</f>
        <v>#DIV/0!</v>
      </c>
      <c r="N66" s="123" t="e">
        <f>AVERAGE(particolare!C111:AC111)</f>
        <v>#DIV/0!</v>
      </c>
      <c r="O66" s="117">
        <f>F66*3+G66</f>
        <v>0</v>
      </c>
    </row>
    <row r="67" spans="1:15" ht="12.75">
      <c r="A67" s="106"/>
      <c r="B67" s="106"/>
      <c r="C67" s="106" t="s">
        <v>19</v>
      </c>
      <c r="D67" s="107" t="s">
        <v>84</v>
      </c>
      <c r="E67" s="108">
        <f>SUM(F67:H67)</f>
        <v>0</v>
      </c>
      <c r="F67" s="109"/>
      <c r="G67" s="109"/>
      <c r="H67" s="109"/>
      <c r="I67" s="110" t="e">
        <f>O67/E67</f>
        <v>#DIV/0!</v>
      </c>
      <c r="J67" s="111" t="e">
        <f>F67/E67</f>
        <v>#DIV/0!</v>
      </c>
      <c r="K67" s="106"/>
      <c r="L67" s="124"/>
      <c r="M67" s="111" t="e">
        <f>K67/E67</f>
        <v>#DIV/0!</v>
      </c>
      <c r="N67" s="112" t="e">
        <f>AVERAGE(particolare!C52:AC52)</f>
        <v>#DIV/0!</v>
      </c>
      <c r="O67" s="108">
        <f>F67*3+G67</f>
        <v>0</v>
      </c>
    </row>
    <row r="68" spans="1:57" ht="12.75">
      <c r="A68" s="106"/>
      <c r="B68" s="106"/>
      <c r="C68" s="106" t="s">
        <v>19</v>
      </c>
      <c r="D68" s="107" t="s">
        <v>85</v>
      </c>
      <c r="E68" s="108">
        <f>SUM(F68:H68)</f>
        <v>0</v>
      </c>
      <c r="F68" s="109"/>
      <c r="G68" s="109"/>
      <c r="H68" s="109"/>
      <c r="I68" s="110" t="e">
        <f>O68/E68</f>
        <v>#DIV/0!</v>
      </c>
      <c r="J68" s="110" t="e">
        <f>F68/E68</f>
        <v>#DIV/0!</v>
      </c>
      <c r="K68" s="113"/>
      <c r="L68" s="114"/>
      <c r="M68" s="111" t="e">
        <f>K68/E68</f>
        <v>#DIV/0!</v>
      </c>
      <c r="N68" s="112" t="e">
        <f>AVERAGE(particolare!C132:AC132)</f>
        <v>#DIV/0!</v>
      </c>
      <c r="O68" s="108">
        <f>F68*3+G68</f>
        <v>0</v>
      </c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</row>
    <row r="69" spans="1:57" s="127" customFormat="1" ht="12.75">
      <c r="A69" s="115"/>
      <c r="B69" s="115"/>
      <c r="C69" s="115"/>
      <c r="D69" s="116" t="s">
        <v>86</v>
      </c>
      <c r="E69" s="117">
        <f aca="true" t="shared" si="0" ref="E69:E100">SUM(F69:H69)</f>
        <v>0</v>
      </c>
      <c r="F69" s="118"/>
      <c r="G69" s="118"/>
      <c r="H69" s="118"/>
      <c r="I69" s="119" t="e">
        <f aca="true" t="shared" si="1" ref="I69:I100">O69/E69</f>
        <v>#DIV/0!</v>
      </c>
      <c r="J69" s="119" t="e">
        <f aca="true" t="shared" si="2" ref="J69:J100">F69/E69</f>
        <v>#DIV/0!</v>
      </c>
      <c r="K69" s="115"/>
      <c r="L69" s="118"/>
      <c r="M69" s="122" t="e">
        <f aca="true" t="shared" si="3" ref="M69:M100">K69/E69</f>
        <v>#DIV/0!</v>
      </c>
      <c r="N69" s="123" t="e">
        <f>AVERAGE(particolare!C96:AC96)</f>
        <v>#DIV/0!</v>
      </c>
      <c r="O69" s="117">
        <f aca="true" t="shared" si="4" ref="O69:O100">F69*3+G69</f>
        <v>0</v>
      </c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</row>
    <row r="70" spans="1:57" s="127" customFormat="1" ht="12.75">
      <c r="A70" s="106"/>
      <c r="B70" s="106"/>
      <c r="C70" s="106" t="s">
        <v>19</v>
      </c>
      <c r="D70" s="107" t="s">
        <v>87</v>
      </c>
      <c r="E70" s="108">
        <f t="shared" si="0"/>
        <v>0</v>
      </c>
      <c r="F70" s="109"/>
      <c r="G70" s="109"/>
      <c r="H70" s="109"/>
      <c r="I70" s="110" t="e">
        <f t="shared" si="1"/>
        <v>#DIV/0!</v>
      </c>
      <c r="J70" s="110" t="e">
        <f t="shared" si="2"/>
        <v>#DIV/0!</v>
      </c>
      <c r="K70" s="106"/>
      <c r="L70" s="109"/>
      <c r="M70" s="111" t="e">
        <f t="shared" si="3"/>
        <v>#DIV/0!</v>
      </c>
      <c r="N70" s="112" t="e">
        <f>AVERAGE(particolare!C100:AC100)</f>
        <v>#DIV/0!</v>
      </c>
      <c r="O70" s="108">
        <f t="shared" si="4"/>
        <v>0</v>
      </c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</row>
    <row r="71" spans="1:57" ht="12.75">
      <c r="A71" s="115"/>
      <c r="B71" s="115"/>
      <c r="C71" s="115" t="s">
        <v>21</v>
      </c>
      <c r="D71" s="116" t="s">
        <v>88</v>
      </c>
      <c r="E71" s="117">
        <f t="shared" si="0"/>
        <v>0</v>
      </c>
      <c r="F71" s="118"/>
      <c r="G71" s="118"/>
      <c r="H71" s="118"/>
      <c r="I71" s="119" t="e">
        <f t="shared" si="1"/>
        <v>#DIV/0!</v>
      </c>
      <c r="J71" s="119" t="e">
        <f t="shared" si="2"/>
        <v>#DIV/0!</v>
      </c>
      <c r="K71" s="115"/>
      <c r="L71" s="118"/>
      <c r="M71" s="122" t="e">
        <f t="shared" si="3"/>
        <v>#DIV/0!</v>
      </c>
      <c r="N71" s="123" t="e">
        <f>AVERAGE(particolare!C67:AC67)</f>
        <v>#DIV/0!</v>
      </c>
      <c r="O71" s="117">
        <f t="shared" si="4"/>
        <v>0</v>
      </c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</row>
    <row r="72" spans="1:15" ht="12.75">
      <c r="A72" s="106"/>
      <c r="B72" s="106"/>
      <c r="C72" s="106" t="s">
        <v>19</v>
      </c>
      <c r="D72" s="107" t="s">
        <v>89</v>
      </c>
      <c r="E72" s="108">
        <f t="shared" si="0"/>
        <v>0</v>
      </c>
      <c r="F72" s="124"/>
      <c r="G72" s="124"/>
      <c r="H72" s="124"/>
      <c r="I72" s="110" t="e">
        <f t="shared" si="1"/>
        <v>#DIV/0!</v>
      </c>
      <c r="J72" s="111" t="e">
        <f t="shared" si="2"/>
        <v>#DIV/0!</v>
      </c>
      <c r="K72" s="106"/>
      <c r="L72" s="124"/>
      <c r="M72" s="111" t="e">
        <f t="shared" si="3"/>
        <v>#DIV/0!</v>
      </c>
      <c r="N72" s="112" t="e">
        <f>AVERAGE(particolare!C63:AC63)</f>
        <v>#DIV/0!</v>
      </c>
      <c r="O72" s="108">
        <f t="shared" si="4"/>
        <v>0</v>
      </c>
    </row>
    <row r="73" spans="1:15" ht="12.75">
      <c r="A73" s="106"/>
      <c r="B73" s="106"/>
      <c r="C73" s="106" t="s">
        <v>19</v>
      </c>
      <c r="D73" s="107" t="s">
        <v>90</v>
      </c>
      <c r="E73" s="108">
        <f t="shared" si="0"/>
        <v>0</v>
      </c>
      <c r="F73" s="109"/>
      <c r="G73" s="109"/>
      <c r="H73" s="109"/>
      <c r="I73" s="110" t="e">
        <f t="shared" si="1"/>
        <v>#DIV/0!</v>
      </c>
      <c r="J73" s="110" t="e">
        <f t="shared" si="2"/>
        <v>#DIV/0!</v>
      </c>
      <c r="K73" s="106"/>
      <c r="L73" s="109"/>
      <c r="M73" s="111" t="e">
        <f t="shared" si="3"/>
        <v>#DIV/0!</v>
      </c>
      <c r="N73" s="112" t="e">
        <f>AVERAGE(particolare!C88:AC88)</f>
        <v>#DIV/0!</v>
      </c>
      <c r="O73" s="108">
        <f t="shared" si="4"/>
        <v>0</v>
      </c>
    </row>
    <row r="74" spans="1:15" ht="12.75">
      <c r="A74" s="106"/>
      <c r="B74" s="106"/>
      <c r="C74" s="106" t="s">
        <v>17</v>
      </c>
      <c r="D74" s="107" t="s">
        <v>91</v>
      </c>
      <c r="E74" s="108">
        <f t="shared" si="0"/>
        <v>0</v>
      </c>
      <c r="F74" s="124"/>
      <c r="G74" s="124"/>
      <c r="H74" s="124"/>
      <c r="I74" s="111" t="e">
        <f t="shared" si="1"/>
        <v>#DIV/0!</v>
      </c>
      <c r="J74" s="111" t="e">
        <f t="shared" si="2"/>
        <v>#DIV/0!</v>
      </c>
      <c r="K74" s="106"/>
      <c r="L74" s="124"/>
      <c r="M74" s="111" t="e">
        <f t="shared" si="3"/>
        <v>#DIV/0!</v>
      </c>
      <c r="N74" s="112" t="e">
        <f>AVERAGE(particolare!C32:AC32)</f>
        <v>#DIV/0!</v>
      </c>
      <c r="O74" s="108">
        <f t="shared" si="4"/>
        <v>0</v>
      </c>
    </row>
    <row r="75" spans="1:15" ht="12.75">
      <c r="A75" s="115"/>
      <c r="B75" s="115"/>
      <c r="C75" s="115" t="s">
        <v>19</v>
      </c>
      <c r="D75" s="116" t="s">
        <v>92</v>
      </c>
      <c r="E75" s="117">
        <f t="shared" si="0"/>
        <v>0</v>
      </c>
      <c r="F75" s="118"/>
      <c r="G75" s="118"/>
      <c r="H75" s="118"/>
      <c r="I75" s="119" t="e">
        <f t="shared" si="1"/>
        <v>#DIV/0!</v>
      </c>
      <c r="J75" s="119" t="e">
        <f t="shared" si="2"/>
        <v>#DIV/0!</v>
      </c>
      <c r="K75" s="115"/>
      <c r="L75" s="118"/>
      <c r="M75" s="122" t="e">
        <f t="shared" si="3"/>
        <v>#DIV/0!</v>
      </c>
      <c r="N75" s="123" t="e">
        <f>AVERAGE(particolare!C87:AC87)</f>
        <v>#DIV/0!</v>
      </c>
      <c r="O75" s="117">
        <f t="shared" si="4"/>
        <v>0</v>
      </c>
    </row>
    <row r="76" spans="1:15" ht="12.75">
      <c r="A76" s="115"/>
      <c r="B76" s="115"/>
      <c r="C76" s="115" t="s">
        <v>19</v>
      </c>
      <c r="D76" s="116" t="s">
        <v>93</v>
      </c>
      <c r="E76" s="117">
        <f t="shared" si="0"/>
        <v>0</v>
      </c>
      <c r="F76" s="128"/>
      <c r="G76" s="128"/>
      <c r="H76" s="128"/>
      <c r="I76" s="119" t="e">
        <f t="shared" si="1"/>
        <v>#DIV/0!</v>
      </c>
      <c r="J76" s="122" t="e">
        <f t="shared" si="2"/>
        <v>#DIV/0!</v>
      </c>
      <c r="K76" s="115"/>
      <c r="L76" s="129"/>
      <c r="M76" s="122" t="e">
        <f t="shared" si="3"/>
        <v>#DIV/0!</v>
      </c>
      <c r="N76" s="123" t="e">
        <f>AVERAGE(particolare!C42:AC42)</f>
        <v>#DIV/0!</v>
      </c>
      <c r="O76" s="117">
        <f t="shared" si="4"/>
        <v>0</v>
      </c>
    </row>
    <row r="77" spans="1:15" ht="12.75">
      <c r="A77" s="106"/>
      <c r="B77" s="106"/>
      <c r="C77" s="106" t="s">
        <v>19</v>
      </c>
      <c r="D77" s="107" t="s">
        <v>94</v>
      </c>
      <c r="E77" s="108">
        <f t="shared" si="0"/>
        <v>0</v>
      </c>
      <c r="F77" s="109"/>
      <c r="G77" s="109"/>
      <c r="H77" s="109"/>
      <c r="I77" s="111" t="e">
        <f t="shared" si="1"/>
        <v>#DIV/0!</v>
      </c>
      <c r="J77" s="110" t="e">
        <f t="shared" si="2"/>
        <v>#DIV/0!</v>
      </c>
      <c r="K77" s="106"/>
      <c r="L77" s="109"/>
      <c r="M77" s="111" t="e">
        <f t="shared" si="3"/>
        <v>#DIV/0!</v>
      </c>
      <c r="N77" s="112" t="e">
        <f>AVERAGE(particolare!C55:AC55)</f>
        <v>#DIV/0!</v>
      </c>
      <c r="O77" s="108">
        <f t="shared" si="4"/>
        <v>0</v>
      </c>
    </row>
    <row r="78" spans="1:15" ht="12.75">
      <c r="A78" s="115"/>
      <c r="B78" s="115"/>
      <c r="C78" s="115" t="s">
        <v>23</v>
      </c>
      <c r="D78" s="116" t="s">
        <v>95</v>
      </c>
      <c r="E78" s="117">
        <f t="shared" si="0"/>
        <v>0</v>
      </c>
      <c r="F78" s="118"/>
      <c r="G78" s="118"/>
      <c r="H78" s="118"/>
      <c r="I78" s="119" t="e">
        <f t="shared" si="1"/>
        <v>#DIV/0!</v>
      </c>
      <c r="J78" s="119" t="e">
        <f t="shared" si="2"/>
        <v>#DIV/0!</v>
      </c>
      <c r="K78" s="115"/>
      <c r="L78" s="118"/>
      <c r="M78" s="122" t="e">
        <f t="shared" si="3"/>
        <v>#DIV/0!</v>
      </c>
      <c r="N78" s="123" t="e">
        <f>AVERAGE(particolare!C108:AC108)</f>
        <v>#DIV/0!</v>
      </c>
      <c r="O78" s="117">
        <f t="shared" si="4"/>
        <v>0</v>
      </c>
    </row>
    <row r="79" spans="1:15" ht="12.75">
      <c r="A79" s="115"/>
      <c r="B79" s="115"/>
      <c r="C79" s="115" t="s">
        <v>21</v>
      </c>
      <c r="D79" s="116" t="s">
        <v>96</v>
      </c>
      <c r="E79" s="117">
        <f t="shared" si="0"/>
        <v>0</v>
      </c>
      <c r="F79" s="129"/>
      <c r="G79" s="129"/>
      <c r="H79" s="129"/>
      <c r="I79" s="119" t="e">
        <f t="shared" si="1"/>
        <v>#DIV/0!</v>
      </c>
      <c r="J79" s="122" t="e">
        <f t="shared" si="2"/>
        <v>#DIV/0!</v>
      </c>
      <c r="K79" s="120"/>
      <c r="L79" s="130"/>
      <c r="M79" s="122" t="e">
        <f t="shared" si="3"/>
        <v>#DIV/0!</v>
      </c>
      <c r="N79" s="123" t="e">
        <f>AVERAGE(particolare!C90:AC90)</f>
        <v>#DIV/0!</v>
      </c>
      <c r="O79" s="117">
        <f t="shared" si="4"/>
        <v>0</v>
      </c>
    </row>
    <row r="80" spans="1:15" ht="12.75">
      <c r="A80" s="106"/>
      <c r="B80" s="106"/>
      <c r="C80" s="106" t="s">
        <v>23</v>
      </c>
      <c r="D80" s="107" t="s">
        <v>97</v>
      </c>
      <c r="E80" s="108">
        <f t="shared" si="0"/>
        <v>0</v>
      </c>
      <c r="F80" s="109"/>
      <c r="G80" s="109"/>
      <c r="H80" s="109"/>
      <c r="I80" s="110" t="e">
        <f t="shared" si="1"/>
        <v>#DIV/0!</v>
      </c>
      <c r="J80" s="110" t="e">
        <f t="shared" si="2"/>
        <v>#DIV/0!</v>
      </c>
      <c r="K80" s="113"/>
      <c r="L80" s="114"/>
      <c r="M80" s="111" t="e">
        <f t="shared" si="3"/>
        <v>#DIV/0!</v>
      </c>
      <c r="N80" s="112" t="e">
        <f>AVERAGE(particolare!C118:AC118)</f>
        <v>#DIV/0!</v>
      </c>
      <c r="O80" s="108">
        <f t="shared" si="4"/>
        <v>0</v>
      </c>
    </row>
    <row r="81" spans="1:15" ht="12.75">
      <c r="A81" s="115"/>
      <c r="B81" s="115"/>
      <c r="C81" s="115" t="s">
        <v>17</v>
      </c>
      <c r="D81" s="116" t="s">
        <v>98</v>
      </c>
      <c r="E81" s="117">
        <f t="shared" si="0"/>
        <v>0</v>
      </c>
      <c r="F81" s="128"/>
      <c r="G81" s="128"/>
      <c r="H81" s="128"/>
      <c r="I81" s="122" t="e">
        <f t="shared" si="1"/>
        <v>#DIV/0!</v>
      </c>
      <c r="J81" s="122" t="e">
        <f t="shared" si="2"/>
        <v>#DIV/0!</v>
      </c>
      <c r="K81" s="115"/>
      <c r="L81" s="129"/>
      <c r="M81" s="122" t="e">
        <f t="shared" si="3"/>
        <v>#DIV/0!</v>
      </c>
      <c r="N81" s="123" t="e">
        <f>AVERAGE(particolare!C59:AC59)</f>
        <v>#DIV/0!</v>
      </c>
      <c r="O81" s="117">
        <f t="shared" si="4"/>
        <v>0</v>
      </c>
    </row>
    <row r="82" spans="1:15" ht="12.75">
      <c r="A82" s="106"/>
      <c r="B82" s="106"/>
      <c r="C82" s="106"/>
      <c r="D82" s="107" t="s">
        <v>99</v>
      </c>
      <c r="E82" s="108">
        <f t="shared" si="0"/>
        <v>0</v>
      </c>
      <c r="F82" s="109"/>
      <c r="G82" s="109"/>
      <c r="H82" s="109"/>
      <c r="I82" s="110" t="e">
        <f t="shared" si="1"/>
        <v>#DIV/0!</v>
      </c>
      <c r="J82" s="110" t="e">
        <f t="shared" si="2"/>
        <v>#DIV/0!</v>
      </c>
      <c r="K82" s="113"/>
      <c r="L82" s="114"/>
      <c r="M82" s="111" t="e">
        <f t="shared" si="3"/>
        <v>#DIV/0!</v>
      </c>
      <c r="N82" s="112" t="e">
        <f>AVERAGE(particolare!C114:AC114)</f>
        <v>#DIV/0!</v>
      </c>
      <c r="O82" s="108">
        <f t="shared" si="4"/>
        <v>0</v>
      </c>
    </row>
    <row r="83" spans="1:15" ht="12.75">
      <c r="A83" s="106"/>
      <c r="B83" s="106"/>
      <c r="C83" s="106" t="s">
        <v>23</v>
      </c>
      <c r="D83" s="107" t="s">
        <v>100</v>
      </c>
      <c r="E83" s="108">
        <f t="shared" si="0"/>
        <v>0</v>
      </c>
      <c r="F83" s="131"/>
      <c r="G83" s="131"/>
      <c r="H83" s="131"/>
      <c r="I83" s="111" t="e">
        <f t="shared" si="1"/>
        <v>#DIV/0!</v>
      </c>
      <c r="J83" s="111" t="e">
        <f t="shared" si="2"/>
        <v>#DIV/0!</v>
      </c>
      <c r="K83" s="106"/>
      <c r="L83" s="124"/>
      <c r="M83" s="111" t="e">
        <f t="shared" si="3"/>
        <v>#DIV/0!</v>
      </c>
      <c r="N83" s="112" t="e">
        <f>AVERAGE(particolare!C69:AC69)</f>
        <v>#DIV/0!</v>
      </c>
      <c r="O83" s="108">
        <f t="shared" si="4"/>
        <v>0</v>
      </c>
    </row>
    <row r="84" spans="1:15" ht="12.75">
      <c r="A84" s="115"/>
      <c r="B84" s="115"/>
      <c r="C84" s="115" t="s">
        <v>17</v>
      </c>
      <c r="D84" s="116" t="s">
        <v>101</v>
      </c>
      <c r="E84" s="117">
        <f t="shared" si="0"/>
        <v>0</v>
      </c>
      <c r="F84" s="118"/>
      <c r="G84" s="118"/>
      <c r="H84" s="118"/>
      <c r="I84" s="119" t="e">
        <f t="shared" si="1"/>
        <v>#DIV/0!</v>
      </c>
      <c r="J84" s="119" t="e">
        <f t="shared" si="2"/>
        <v>#DIV/0!</v>
      </c>
      <c r="K84" s="115"/>
      <c r="L84" s="118"/>
      <c r="M84" s="122" t="e">
        <f t="shared" si="3"/>
        <v>#DIV/0!</v>
      </c>
      <c r="N84" s="123" t="e">
        <f>AVERAGE(particolare!C103:AC103)</f>
        <v>#DIV/0!</v>
      </c>
      <c r="O84" s="117">
        <f t="shared" si="4"/>
        <v>0</v>
      </c>
    </row>
    <row r="85" spans="1:15" ht="12.75">
      <c r="A85" s="115"/>
      <c r="B85" s="115"/>
      <c r="C85" s="115" t="s">
        <v>23</v>
      </c>
      <c r="D85" s="116" t="s">
        <v>102</v>
      </c>
      <c r="E85" s="117">
        <f t="shared" si="0"/>
        <v>0</v>
      </c>
      <c r="F85" s="129"/>
      <c r="G85" s="129"/>
      <c r="H85" s="129"/>
      <c r="I85" s="119" t="e">
        <f t="shared" si="1"/>
        <v>#DIV/0!</v>
      </c>
      <c r="J85" s="122" t="e">
        <f t="shared" si="2"/>
        <v>#DIV/0!</v>
      </c>
      <c r="K85" s="115"/>
      <c r="L85" s="129"/>
      <c r="M85" s="122" t="e">
        <f t="shared" si="3"/>
        <v>#DIV/0!</v>
      </c>
      <c r="N85" s="123" t="e">
        <f>AVERAGE(particolare!C17:AC17)</f>
        <v>#DIV/0!</v>
      </c>
      <c r="O85" s="117">
        <f t="shared" si="4"/>
        <v>0</v>
      </c>
    </row>
    <row r="86" spans="1:15" ht="12.75">
      <c r="A86" s="115"/>
      <c r="B86" s="115"/>
      <c r="C86" s="115" t="s">
        <v>19</v>
      </c>
      <c r="D86" s="116" t="s">
        <v>103</v>
      </c>
      <c r="E86" s="117">
        <f t="shared" si="0"/>
        <v>0</v>
      </c>
      <c r="F86" s="128"/>
      <c r="G86" s="128"/>
      <c r="H86" s="128"/>
      <c r="I86" s="119" t="e">
        <f t="shared" si="1"/>
        <v>#DIV/0!</v>
      </c>
      <c r="J86" s="122" t="e">
        <f t="shared" si="2"/>
        <v>#DIV/0!</v>
      </c>
      <c r="K86" s="115"/>
      <c r="L86" s="129"/>
      <c r="M86" s="122" t="e">
        <f t="shared" si="3"/>
        <v>#DIV/0!</v>
      </c>
      <c r="N86" s="123" t="e">
        <f>AVERAGE(particolare!C18:AC18)</f>
        <v>#DIV/0!</v>
      </c>
      <c r="O86" s="117">
        <f t="shared" si="4"/>
        <v>0</v>
      </c>
    </row>
    <row r="87" spans="1:15" ht="12.75">
      <c r="A87" s="115"/>
      <c r="B87" s="115"/>
      <c r="C87" s="115" t="s">
        <v>23</v>
      </c>
      <c r="D87" s="116" t="s">
        <v>104</v>
      </c>
      <c r="E87" s="117">
        <f t="shared" si="0"/>
        <v>0</v>
      </c>
      <c r="F87" s="128"/>
      <c r="G87" s="128"/>
      <c r="H87" s="128"/>
      <c r="I87" s="119" t="e">
        <f t="shared" si="1"/>
        <v>#DIV/0!</v>
      </c>
      <c r="J87" s="122" t="e">
        <f t="shared" si="2"/>
        <v>#DIV/0!</v>
      </c>
      <c r="K87" s="115"/>
      <c r="L87" s="129"/>
      <c r="M87" s="122" t="e">
        <f t="shared" si="3"/>
        <v>#DIV/0!</v>
      </c>
      <c r="N87" s="123" t="e">
        <f>AVERAGE(particolare!C66:AC66)</f>
        <v>#DIV/0!</v>
      </c>
      <c r="O87" s="117">
        <f t="shared" si="4"/>
        <v>0</v>
      </c>
    </row>
    <row r="88" spans="1:15" ht="12.75">
      <c r="A88" s="115"/>
      <c r="B88" s="115"/>
      <c r="C88" s="115" t="s">
        <v>21</v>
      </c>
      <c r="D88" s="116" t="s">
        <v>105</v>
      </c>
      <c r="E88" s="117">
        <f t="shared" si="0"/>
        <v>0</v>
      </c>
      <c r="F88" s="129"/>
      <c r="G88" s="129"/>
      <c r="H88" s="129"/>
      <c r="I88" s="119" t="e">
        <f t="shared" si="1"/>
        <v>#DIV/0!</v>
      </c>
      <c r="J88" s="122" t="e">
        <f t="shared" si="2"/>
        <v>#DIV/0!</v>
      </c>
      <c r="K88" s="115"/>
      <c r="L88" s="129"/>
      <c r="M88" s="122" t="e">
        <f t="shared" si="3"/>
        <v>#DIV/0!</v>
      </c>
      <c r="N88" s="123" t="e">
        <f>AVERAGE(particolare!C43:AC43)</f>
        <v>#DIV/0!</v>
      </c>
      <c r="O88" s="117">
        <f t="shared" si="4"/>
        <v>0</v>
      </c>
    </row>
    <row r="89" spans="1:15" ht="12.75">
      <c r="A89" s="106"/>
      <c r="B89" s="106"/>
      <c r="C89" s="106" t="s">
        <v>23</v>
      </c>
      <c r="D89" s="107" t="s">
        <v>106</v>
      </c>
      <c r="E89" s="108">
        <f t="shared" si="0"/>
        <v>0</v>
      </c>
      <c r="F89" s="109"/>
      <c r="G89" s="109"/>
      <c r="H89" s="109"/>
      <c r="I89" s="110" t="e">
        <f t="shared" si="1"/>
        <v>#DIV/0!</v>
      </c>
      <c r="J89" s="110" t="e">
        <f t="shared" si="2"/>
        <v>#DIV/0!</v>
      </c>
      <c r="K89" s="113"/>
      <c r="L89" s="114"/>
      <c r="M89" s="111" t="e">
        <f t="shared" si="3"/>
        <v>#DIV/0!</v>
      </c>
      <c r="N89" s="112" t="e">
        <f>AVERAGE(particolare!C120:AC120)</f>
        <v>#DIV/0!</v>
      </c>
      <c r="O89" s="108">
        <f t="shared" si="4"/>
        <v>0</v>
      </c>
    </row>
    <row r="90" spans="1:15" ht="12.75">
      <c r="A90" s="99"/>
      <c r="B90" s="99"/>
      <c r="C90" s="99" t="s">
        <v>19</v>
      </c>
      <c r="D90" s="100" t="s">
        <v>107</v>
      </c>
      <c r="E90" s="101">
        <f t="shared" si="0"/>
        <v>0</v>
      </c>
      <c r="F90" s="132"/>
      <c r="G90" s="132"/>
      <c r="H90" s="132"/>
      <c r="I90" s="103" t="e">
        <f t="shared" si="1"/>
        <v>#DIV/0!</v>
      </c>
      <c r="J90" s="103" t="e">
        <f t="shared" si="2"/>
        <v>#DIV/0!</v>
      </c>
      <c r="K90" s="99"/>
      <c r="L90" s="132"/>
      <c r="M90" s="104" t="e">
        <f t="shared" si="3"/>
        <v>#DIV/0!</v>
      </c>
      <c r="N90" s="105" t="e">
        <f>AVERAGE(particolare!C107:AC107)</f>
        <v>#DIV/0!</v>
      </c>
      <c r="O90" s="101">
        <f t="shared" si="4"/>
        <v>0</v>
      </c>
    </row>
    <row r="91" spans="1:15" ht="12.75">
      <c r="A91" s="106"/>
      <c r="B91" s="106"/>
      <c r="C91" s="106" t="s">
        <v>19</v>
      </c>
      <c r="D91" s="107" t="s">
        <v>108</v>
      </c>
      <c r="E91" s="108">
        <f t="shared" si="0"/>
        <v>0</v>
      </c>
      <c r="F91" s="109"/>
      <c r="G91" s="109"/>
      <c r="H91" s="109"/>
      <c r="I91" s="110" t="e">
        <f t="shared" si="1"/>
        <v>#DIV/0!</v>
      </c>
      <c r="J91" s="110" t="e">
        <f t="shared" si="2"/>
        <v>#DIV/0!</v>
      </c>
      <c r="K91" s="113"/>
      <c r="L91" s="114"/>
      <c r="M91" s="111" t="e">
        <f t="shared" si="3"/>
        <v>#DIV/0!</v>
      </c>
      <c r="N91" s="112" t="e">
        <f>AVERAGE(particolare!C130:AC130)</f>
        <v>#DIV/0!</v>
      </c>
      <c r="O91" s="108">
        <f t="shared" si="4"/>
        <v>0</v>
      </c>
    </row>
    <row r="92" spans="1:15" ht="12.75">
      <c r="A92" s="106"/>
      <c r="B92" s="106"/>
      <c r="C92" s="106" t="s">
        <v>21</v>
      </c>
      <c r="D92" s="107" t="s">
        <v>109</v>
      </c>
      <c r="E92" s="108">
        <f t="shared" si="0"/>
        <v>0</v>
      </c>
      <c r="F92" s="109"/>
      <c r="G92" s="109"/>
      <c r="H92" s="109"/>
      <c r="I92" s="110" t="e">
        <f t="shared" si="1"/>
        <v>#DIV/0!</v>
      </c>
      <c r="J92" s="110" t="e">
        <f t="shared" si="2"/>
        <v>#DIV/0!</v>
      </c>
      <c r="K92" s="106"/>
      <c r="L92" s="109"/>
      <c r="M92" s="111" t="e">
        <f t="shared" si="3"/>
        <v>#DIV/0!</v>
      </c>
      <c r="N92" s="112" t="e">
        <f>AVERAGE(particolare!C106:AC106)</f>
        <v>#DIV/0!</v>
      </c>
      <c r="O92" s="108">
        <f t="shared" si="4"/>
        <v>0</v>
      </c>
    </row>
    <row r="93" spans="1:15" ht="12.75">
      <c r="A93" s="106"/>
      <c r="B93" s="106"/>
      <c r="C93" s="106" t="s">
        <v>23</v>
      </c>
      <c r="D93" s="107" t="s">
        <v>110</v>
      </c>
      <c r="E93" s="108">
        <f t="shared" si="0"/>
        <v>0</v>
      </c>
      <c r="F93" s="109"/>
      <c r="G93" s="109"/>
      <c r="H93" s="109"/>
      <c r="I93" s="110" t="e">
        <f t="shared" si="1"/>
        <v>#DIV/0!</v>
      </c>
      <c r="J93" s="110" t="e">
        <f t="shared" si="2"/>
        <v>#DIV/0!</v>
      </c>
      <c r="K93" s="106"/>
      <c r="L93" s="109"/>
      <c r="M93" s="111" t="e">
        <f t="shared" si="3"/>
        <v>#DIV/0!</v>
      </c>
      <c r="N93" s="112" t="e">
        <f>AVERAGE(particolare!C105:AC105)</f>
        <v>#DIV/0!</v>
      </c>
      <c r="O93" s="108">
        <f t="shared" si="4"/>
        <v>0</v>
      </c>
    </row>
    <row r="94" spans="1:15" ht="12.75">
      <c r="A94" s="106"/>
      <c r="B94" s="106"/>
      <c r="C94" s="106" t="s">
        <v>17</v>
      </c>
      <c r="D94" s="107" t="s">
        <v>111</v>
      </c>
      <c r="E94" s="108">
        <f t="shared" si="0"/>
        <v>0</v>
      </c>
      <c r="F94" s="109"/>
      <c r="G94" s="109"/>
      <c r="H94" s="109"/>
      <c r="I94" s="110" t="e">
        <f t="shared" si="1"/>
        <v>#DIV/0!</v>
      </c>
      <c r="J94" s="110" t="e">
        <f t="shared" si="2"/>
        <v>#DIV/0!</v>
      </c>
      <c r="K94" s="106"/>
      <c r="L94" s="109"/>
      <c r="M94" s="111" t="e">
        <f t="shared" si="3"/>
        <v>#DIV/0!</v>
      </c>
      <c r="N94" s="112" t="e">
        <f>AVERAGE(particolare!C80:AC80)</f>
        <v>#DIV/0!</v>
      </c>
      <c r="O94" s="108">
        <f t="shared" si="4"/>
        <v>0</v>
      </c>
    </row>
    <row r="95" spans="1:15" ht="12.75">
      <c r="A95" s="106"/>
      <c r="B95" s="106"/>
      <c r="C95" s="106" t="s">
        <v>19</v>
      </c>
      <c r="D95" s="107" t="s">
        <v>112</v>
      </c>
      <c r="E95" s="108">
        <f t="shared" si="0"/>
        <v>0</v>
      </c>
      <c r="F95" s="109"/>
      <c r="G95" s="109"/>
      <c r="H95" s="109"/>
      <c r="I95" s="110" t="e">
        <f t="shared" si="1"/>
        <v>#DIV/0!</v>
      </c>
      <c r="J95" s="110" t="e">
        <f t="shared" si="2"/>
        <v>#DIV/0!</v>
      </c>
      <c r="K95" s="106"/>
      <c r="L95" s="109"/>
      <c r="M95" s="111" t="e">
        <f t="shared" si="3"/>
        <v>#DIV/0!</v>
      </c>
      <c r="N95" s="112" t="e">
        <f>AVERAGE(particolare!C94:AC94)</f>
        <v>#DIV/0!</v>
      </c>
      <c r="O95" s="108">
        <f t="shared" si="4"/>
        <v>0</v>
      </c>
    </row>
    <row r="96" spans="1:15" ht="12.75">
      <c r="A96" s="106"/>
      <c r="B96" s="106"/>
      <c r="C96" s="106" t="s">
        <v>17</v>
      </c>
      <c r="D96" s="107" t="s">
        <v>113</v>
      </c>
      <c r="E96" s="108">
        <f t="shared" si="0"/>
        <v>0</v>
      </c>
      <c r="F96" s="109"/>
      <c r="G96" s="109"/>
      <c r="H96" s="109"/>
      <c r="I96" s="110" t="e">
        <f t="shared" si="1"/>
        <v>#DIV/0!</v>
      </c>
      <c r="J96" s="110" t="e">
        <f t="shared" si="2"/>
        <v>#DIV/0!</v>
      </c>
      <c r="K96" s="106"/>
      <c r="L96" s="109"/>
      <c r="M96" s="111" t="e">
        <f t="shared" si="3"/>
        <v>#DIV/0!</v>
      </c>
      <c r="N96" s="112" t="e">
        <f>AVERAGE(particolare!C50:AC50)</f>
        <v>#DIV/0!</v>
      </c>
      <c r="O96" s="108">
        <f t="shared" si="4"/>
        <v>0</v>
      </c>
    </row>
    <row r="97" spans="1:15" ht="12.75">
      <c r="A97" s="106"/>
      <c r="B97" s="106"/>
      <c r="C97" s="106" t="s">
        <v>23</v>
      </c>
      <c r="D97" s="107" t="s">
        <v>114</v>
      </c>
      <c r="E97" s="108">
        <f t="shared" si="0"/>
        <v>0</v>
      </c>
      <c r="F97" s="109"/>
      <c r="G97" s="109"/>
      <c r="H97" s="109"/>
      <c r="I97" s="110" t="e">
        <f t="shared" si="1"/>
        <v>#DIV/0!</v>
      </c>
      <c r="J97" s="110" t="e">
        <f t="shared" si="2"/>
        <v>#DIV/0!</v>
      </c>
      <c r="K97" s="113"/>
      <c r="L97" s="114"/>
      <c r="M97" s="111" t="e">
        <f t="shared" si="3"/>
        <v>#DIV/0!</v>
      </c>
      <c r="N97" s="112" t="e">
        <f>AVERAGE(particolare!C121:AC121)</f>
        <v>#DIV/0!</v>
      </c>
      <c r="O97" s="108">
        <f t="shared" si="4"/>
        <v>0</v>
      </c>
    </row>
    <row r="98" spans="1:15" ht="12.75">
      <c r="A98" s="106"/>
      <c r="B98" s="106"/>
      <c r="C98" s="106" t="s">
        <v>19</v>
      </c>
      <c r="D98" s="107" t="s">
        <v>115</v>
      </c>
      <c r="E98" s="108">
        <f t="shared" si="0"/>
        <v>0</v>
      </c>
      <c r="F98" s="109"/>
      <c r="G98" s="109"/>
      <c r="H98" s="109"/>
      <c r="I98" s="110" t="e">
        <f t="shared" si="1"/>
        <v>#DIV/0!</v>
      </c>
      <c r="J98" s="110" t="e">
        <f t="shared" si="2"/>
        <v>#DIV/0!</v>
      </c>
      <c r="K98" s="113"/>
      <c r="L98" s="114"/>
      <c r="M98" s="111" t="e">
        <f t="shared" si="3"/>
        <v>#DIV/0!</v>
      </c>
      <c r="N98" s="112" t="e">
        <f>AVERAGE(particolare!C119:AC119)</f>
        <v>#DIV/0!</v>
      </c>
      <c r="O98" s="108">
        <f t="shared" si="4"/>
        <v>0</v>
      </c>
    </row>
    <row r="99" spans="1:15" ht="12.75">
      <c r="A99" s="106"/>
      <c r="B99" s="106"/>
      <c r="C99" s="106" t="s">
        <v>23</v>
      </c>
      <c r="D99" s="107" t="s">
        <v>116</v>
      </c>
      <c r="E99" s="108">
        <f t="shared" si="0"/>
        <v>0</v>
      </c>
      <c r="F99" s="109"/>
      <c r="G99" s="109"/>
      <c r="H99" s="109"/>
      <c r="I99" s="110" t="e">
        <f t="shared" si="1"/>
        <v>#DIV/0!</v>
      </c>
      <c r="J99" s="110" t="e">
        <f t="shared" si="2"/>
        <v>#DIV/0!</v>
      </c>
      <c r="K99" s="113"/>
      <c r="L99" s="114"/>
      <c r="M99" s="111" t="e">
        <f t="shared" si="3"/>
        <v>#DIV/0!</v>
      </c>
      <c r="N99" s="112" t="e">
        <f>AVERAGE(particolare!C115:AC115)</f>
        <v>#DIV/0!</v>
      </c>
      <c r="O99" s="108">
        <f t="shared" si="4"/>
        <v>0</v>
      </c>
    </row>
    <row r="100" spans="1:15" ht="12.75">
      <c r="A100" s="106"/>
      <c r="B100" s="106"/>
      <c r="C100" s="106" t="s">
        <v>17</v>
      </c>
      <c r="D100" s="107" t="s">
        <v>117</v>
      </c>
      <c r="E100" s="108">
        <f t="shared" si="0"/>
        <v>0</v>
      </c>
      <c r="F100" s="109"/>
      <c r="G100" s="109"/>
      <c r="H100" s="109"/>
      <c r="I100" s="110" t="e">
        <f t="shared" si="1"/>
        <v>#DIV/0!</v>
      </c>
      <c r="J100" s="111" t="e">
        <f t="shared" si="2"/>
        <v>#DIV/0!</v>
      </c>
      <c r="K100" s="106"/>
      <c r="L100" s="124"/>
      <c r="M100" s="111" t="e">
        <f t="shared" si="3"/>
        <v>#DIV/0!</v>
      </c>
      <c r="N100" s="112" t="e">
        <f>AVERAGE(particolare!C62:AC62)</f>
        <v>#DIV/0!</v>
      </c>
      <c r="O100" s="108">
        <f t="shared" si="4"/>
        <v>0</v>
      </c>
    </row>
    <row r="101" spans="1:15" ht="12.75">
      <c r="A101" s="106"/>
      <c r="B101" s="106"/>
      <c r="C101" s="106" t="s">
        <v>19</v>
      </c>
      <c r="D101" s="107" t="s">
        <v>118</v>
      </c>
      <c r="E101" s="108">
        <f aca="true" t="shared" si="5" ref="E101:E132">SUM(F101:H101)</f>
        <v>0</v>
      </c>
      <c r="F101" s="109"/>
      <c r="G101" s="109"/>
      <c r="H101" s="109"/>
      <c r="I101" s="110" t="e">
        <f aca="true" t="shared" si="6" ref="I101:I137">O101/E101</f>
        <v>#DIV/0!</v>
      </c>
      <c r="J101" s="111" t="e">
        <f aca="true" t="shared" si="7" ref="J101:J137">F101/E101</f>
        <v>#DIV/0!</v>
      </c>
      <c r="K101" s="106"/>
      <c r="L101" s="124"/>
      <c r="M101" s="111" t="e">
        <f aca="true" t="shared" si="8" ref="M101:M137">K101/E101</f>
        <v>#DIV/0!</v>
      </c>
      <c r="N101" s="112" t="e">
        <f>AVERAGE(particolare!C30:AC30)</f>
        <v>#DIV/0!</v>
      </c>
      <c r="O101" s="108">
        <f aca="true" t="shared" si="9" ref="O101:O137">F101*3+G101</f>
        <v>0</v>
      </c>
    </row>
    <row r="102" spans="1:15" ht="12.75">
      <c r="A102" s="106"/>
      <c r="B102" s="106"/>
      <c r="C102" s="106" t="s">
        <v>17</v>
      </c>
      <c r="D102" s="107" t="s">
        <v>119</v>
      </c>
      <c r="E102" s="108">
        <f t="shared" si="5"/>
        <v>0</v>
      </c>
      <c r="F102" s="109"/>
      <c r="G102" s="109"/>
      <c r="H102" s="109"/>
      <c r="I102" s="110" t="e">
        <f t="shared" si="6"/>
        <v>#DIV/0!</v>
      </c>
      <c r="J102" s="110" t="e">
        <f t="shared" si="7"/>
        <v>#DIV/0!</v>
      </c>
      <c r="K102" s="106"/>
      <c r="L102" s="109"/>
      <c r="M102" s="111" t="e">
        <f t="shared" si="8"/>
        <v>#DIV/0!</v>
      </c>
      <c r="N102" s="112" t="e">
        <f>AVERAGE(particolare!C83:AC83)</f>
        <v>#DIV/0!</v>
      </c>
      <c r="O102" s="108">
        <f t="shared" si="9"/>
        <v>0</v>
      </c>
    </row>
    <row r="103" spans="1:15" ht="12.75">
      <c r="A103" s="106"/>
      <c r="B103" s="106"/>
      <c r="C103" s="106" t="s">
        <v>19</v>
      </c>
      <c r="D103" s="107" t="s">
        <v>120</v>
      </c>
      <c r="E103" s="108">
        <f t="shared" si="5"/>
        <v>0</v>
      </c>
      <c r="F103" s="109"/>
      <c r="G103" s="109"/>
      <c r="H103" s="109"/>
      <c r="I103" s="110" t="e">
        <f t="shared" si="6"/>
        <v>#DIV/0!</v>
      </c>
      <c r="J103" s="111" t="e">
        <f t="shared" si="7"/>
        <v>#DIV/0!</v>
      </c>
      <c r="K103" s="106"/>
      <c r="L103" s="124"/>
      <c r="M103" s="111" t="e">
        <f t="shared" si="8"/>
        <v>#DIV/0!</v>
      </c>
      <c r="N103" s="112" t="e">
        <f>AVERAGE(particolare!C33:AC33)</f>
        <v>#DIV/0!</v>
      </c>
      <c r="O103" s="108">
        <f t="shared" si="9"/>
        <v>0</v>
      </c>
    </row>
    <row r="104" spans="1:15" ht="12.75">
      <c r="A104" s="106"/>
      <c r="B104" s="106"/>
      <c r="C104" s="106" t="s">
        <v>19</v>
      </c>
      <c r="D104" s="107" t="s">
        <v>121</v>
      </c>
      <c r="E104" s="108">
        <f t="shared" si="5"/>
        <v>0</v>
      </c>
      <c r="F104" s="109"/>
      <c r="G104" s="109"/>
      <c r="H104" s="109"/>
      <c r="I104" s="110" t="e">
        <f t="shared" si="6"/>
        <v>#DIV/0!</v>
      </c>
      <c r="J104" s="110" t="e">
        <f t="shared" si="7"/>
        <v>#DIV/0!</v>
      </c>
      <c r="K104" s="106"/>
      <c r="L104" s="109"/>
      <c r="M104" s="111" t="e">
        <f t="shared" si="8"/>
        <v>#DIV/0!</v>
      </c>
      <c r="N104" s="112" t="e">
        <f>AVERAGE(particolare!C92:AC92)</f>
        <v>#DIV/0!</v>
      </c>
      <c r="O104" s="108">
        <f t="shared" si="9"/>
        <v>0</v>
      </c>
    </row>
    <row r="105" spans="1:15" ht="12.75">
      <c r="A105" s="106"/>
      <c r="B105" s="106"/>
      <c r="C105" s="106" t="s">
        <v>23</v>
      </c>
      <c r="D105" s="107" t="s">
        <v>122</v>
      </c>
      <c r="E105" s="108">
        <f t="shared" si="5"/>
        <v>0</v>
      </c>
      <c r="F105" s="109"/>
      <c r="G105" s="109"/>
      <c r="H105" s="109"/>
      <c r="I105" s="110" t="e">
        <f t="shared" si="6"/>
        <v>#DIV/0!</v>
      </c>
      <c r="J105" s="110" t="e">
        <f t="shared" si="7"/>
        <v>#DIV/0!</v>
      </c>
      <c r="K105" s="113"/>
      <c r="L105" s="114"/>
      <c r="M105" s="111" t="e">
        <f t="shared" si="8"/>
        <v>#DIV/0!</v>
      </c>
      <c r="N105" s="112" t="e">
        <f>AVERAGE(particolare!C110:AC110)</f>
        <v>#DIV/0!</v>
      </c>
      <c r="O105" s="108">
        <f t="shared" si="9"/>
        <v>0</v>
      </c>
    </row>
    <row r="106" spans="1:15" ht="12.75">
      <c r="A106" s="106"/>
      <c r="B106" s="106"/>
      <c r="C106" s="99" t="s">
        <v>23</v>
      </c>
      <c r="D106" s="100" t="s">
        <v>123</v>
      </c>
      <c r="E106" s="101">
        <f t="shared" si="5"/>
        <v>0</v>
      </c>
      <c r="F106" s="132"/>
      <c r="G106" s="132"/>
      <c r="H106" s="132"/>
      <c r="I106" s="103" t="e">
        <f t="shared" si="6"/>
        <v>#DIV/0!</v>
      </c>
      <c r="J106" s="103" t="e">
        <f t="shared" si="7"/>
        <v>#DIV/0!</v>
      </c>
      <c r="K106" s="133"/>
      <c r="L106" s="134"/>
      <c r="M106" s="104" t="e">
        <f t="shared" si="8"/>
        <v>#DIV/0!</v>
      </c>
      <c r="N106" s="105" t="e">
        <f>AVERAGE(particolare!C117:AC117)</f>
        <v>#DIV/0!</v>
      </c>
      <c r="O106" s="101">
        <f t="shared" si="9"/>
        <v>0</v>
      </c>
    </row>
    <row r="107" spans="1:15" ht="12.75">
      <c r="A107" s="106"/>
      <c r="B107" s="106"/>
      <c r="C107" s="99" t="s">
        <v>23</v>
      </c>
      <c r="D107" s="100" t="s">
        <v>124</v>
      </c>
      <c r="E107" s="101">
        <f t="shared" si="5"/>
        <v>0</v>
      </c>
      <c r="F107" s="132"/>
      <c r="G107" s="132"/>
      <c r="H107" s="132"/>
      <c r="I107" s="103" t="e">
        <f t="shared" si="6"/>
        <v>#DIV/0!</v>
      </c>
      <c r="J107" s="103" t="e">
        <f t="shared" si="7"/>
        <v>#DIV/0!</v>
      </c>
      <c r="K107" s="133"/>
      <c r="L107" s="134"/>
      <c r="M107" s="104" t="e">
        <f t="shared" si="8"/>
        <v>#DIV/0!</v>
      </c>
      <c r="N107" s="105" t="e">
        <f>AVERAGE(particolare!C123:AC123)</f>
        <v>#DIV/0!</v>
      </c>
      <c r="O107" s="101">
        <f t="shared" si="9"/>
        <v>0</v>
      </c>
    </row>
    <row r="108" spans="1:15" ht="12.75">
      <c r="A108" s="106"/>
      <c r="B108" s="106"/>
      <c r="C108" s="135" t="s">
        <v>21</v>
      </c>
      <c r="D108" s="136" t="s">
        <v>125</v>
      </c>
      <c r="E108" s="137">
        <f t="shared" si="5"/>
        <v>0</v>
      </c>
      <c r="F108" s="138"/>
      <c r="G108" s="138"/>
      <c r="H108" s="138"/>
      <c r="I108" s="139" t="e">
        <f t="shared" si="6"/>
        <v>#DIV/0!</v>
      </c>
      <c r="J108" s="139" t="e">
        <f t="shared" si="7"/>
        <v>#DIV/0!</v>
      </c>
      <c r="K108" s="135"/>
      <c r="L108" s="138"/>
      <c r="M108" s="140" t="e">
        <f t="shared" si="8"/>
        <v>#DIV/0!</v>
      </c>
      <c r="N108" s="141" t="e">
        <f>AVERAGE(particolare!C91:AC91)</f>
        <v>#DIV/0!</v>
      </c>
      <c r="O108" s="137">
        <f t="shared" si="9"/>
        <v>0</v>
      </c>
    </row>
    <row r="109" spans="1:15" ht="12.75">
      <c r="A109" s="106"/>
      <c r="B109" s="106"/>
      <c r="C109" s="106" t="s">
        <v>23</v>
      </c>
      <c r="D109" s="107" t="s">
        <v>126</v>
      </c>
      <c r="E109" s="108">
        <f t="shared" si="5"/>
        <v>0</v>
      </c>
      <c r="F109" s="109"/>
      <c r="G109" s="109"/>
      <c r="H109" s="109"/>
      <c r="I109" s="110" t="e">
        <f t="shared" si="6"/>
        <v>#DIV/0!</v>
      </c>
      <c r="J109" s="110" t="e">
        <f t="shared" si="7"/>
        <v>#DIV/0!</v>
      </c>
      <c r="K109" s="113"/>
      <c r="L109" s="114"/>
      <c r="M109" s="111" t="e">
        <f t="shared" si="8"/>
        <v>#DIV/0!</v>
      </c>
      <c r="N109" s="112" t="e">
        <f>AVERAGE(particolare!C122:AC122)</f>
        <v>#DIV/0!</v>
      </c>
      <c r="O109" s="108">
        <f t="shared" si="9"/>
        <v>0</v>
      </c>
    </row>
    <row r="110" spans="1:15" ht="12.75">
      <c r="A110" s="106"/>
      <c r="B110" s="106"/>
      <c r="C110" s="106" t="s">
        <v>23</v>
      </c>
      <c r="D110" s="107" t="s">
        <v>127</v>
      </c>
      <c r="E110" s="108">
        <f t="shared" si="5"/>
        <v>0</v>
      </c>
      <c r="F110" s="109"/>
      <c r="G110" s="109"/>
      <c r="H110" s="109"/>
      <c r="I110" s="110" t="e">
        <f t="shared" si="6"/>
        <v>#DIV/0!</v>
      </c>
      <c r="J110" s="110" t="e">
        <f t="shared" si="7"/>
        <v>#DIV/0!</v>
      </c>
      <c r="K110" s="106"/>
      <c r="L110" s="109"/>
      <c r="M110" s="111" t="e">
        <f t="shared" si="8"/>
        <v>#DIV/0!</v>
      </c>
      <c r="N110" s="112" t="e">
        <f>AVERAGE(particolare!C84:AC84)</f>
        <v>#DIV/0!</v>
      </c>
      <c r="O110" s="108">
        <f t="shared" si="9"/>
        <v>0</v>
      </c>
    </row>
    <row r="111" spans="1:15" ht="12.75">
      <c r="A111" s="106"/>
      <c r="B111" s="106"/>
      <c r="C111" s="106" t="s">
        <v>19</v>
      </c>
      <c r="D111" s="107" t="s">
        <v>128</v>
      </c>
      <c r="E111" s="108">
        <f t="shared" si="5"/>
        <v>0</v>
      </c>
      <c r="F111" s="109"/>
      <c r="G111" s="109"/>
      <c r="H111" s="109"/>
      <c r="I111" s="110" t="e">
        <f t="shared" si="6"/>
        <v>#DIV/0!</v>
      </c>
      <c r="J111" s="110" t="e">
        <f t="shared" si="7"/>
        <v>#DIV/0!</v>
      </c>
      <c r="K111" s="113"/>
      <c r="L111" s="114"/>
      <c r="M111" s="111" t="e">
        <f t="shared" si="8"/>
        <v>#DIV/0!</v>
      </c>
      <c r="N111" s="112" t="e">
        <f>AVERAGE(particolare!C124:AC124)</f>
        <v>#DIV/0!</v>
      </c>
      <c r="O111" s="108">
        <f t="shared" si="9"/>
        <v>0</v>
      </c>
    </row>
    <row r="112" spans="1:15" ht="12.75">
      <c r="A112" s="106"/>
      <c r="B112" s="106"/>
      <c r="C112" s="106" t="s">
        <v>23</v>
      </c>
      <c r="D112" s="107" t="s">
        <v>129</v>
      </c>
      <c r="E112" s="108">
        <f t="shared" si="5"/>
        <v>0</v>
      </c>
      <c r="F112" s="109"/>
      <c r="G112" s="109"/>
      <c r="H112" s="109"/>
      <c r="I112" s="110" t="e">
        <f t="shared" si="6"/>
        <v>#DIV/0!</v>
      </c>
      <c r="J112" s="110" t="e">
        <f t="shared" si="7"/>
        <v>#DIV/0!</v>
      </c>
      <c r="K112" s="106"/>
      <c r="L112" s="109"/>
      <c r="M112" s="111" t="e">
        <f t="shared" si="8"/>
        <v>#DIV/0!</v>
      </c>
      <c r="N112" s="112" t="e">
        <f>AVERAGE(particolare!C78:AC78)</f>
        <v>#DIV/0!</v>
      </c>
      <c r="O112" s="108">
        <f t="shared" si="9"/>
        <v>0</v>
      </c>
    </row>
    <row r="113" spans="1:15" ht="12.75">
      <c r="A113" s="106"/>
      <c r="B113" s="106"/>
      <c r="C113" s="115" t="s">
        <v>21</v>
      </c>
      <c r="D113" s="116" t="s">
        <v>130</v>
      </c>
      <c r="E113" s="117">
        <f t="shared" si="5"/>
        <v>0</v>
      </c>
      <c r="F113" s="128"/>
      <c r="G113" s="128"/>
      <c r="H113" s="128"/>
      <c r="I113" s="119" t="e">
        <f t="shared" si="6"/>
        <v>#DIV/0!</v>
      </c>
      <c r="J113" s="122" t="e">
        <f t="shared" si="7"/>
        <v>#DIV/0!</v>
      </c>
      <c r="K113" s="115"/>
      <c r="L113" s="129"/>
      <c r="M113" s="122" t="e">
        <f t="shared" si="8"/>
        <v>#DIV/0!</v>
      </c>
      <c r="N113" s="123" t="e">
        <f>AVERAGE(particolare!C34:AC34)</f>
        <v>#DIV/0!</v>
      </c>
      <c r="O113" s="117">
        <f t="shared" si="9"/>
        <v>0</v>
      </c>
    </row>
    <row r="114" spans="1:15" ht="12.75">
      <c r="A114" s="106"/>
      <c r="B114" s="106"/>
      <c r="C114" s="106" t="s">
        <v>19</v>
      </c>
      <c r="D114" s="107" t="s">
        <v>131</v>
      </c>
      <c r="E114" s="108">
        <f t="shared" si="5"/>
        <v>0</v>
      </c>
      <c r="F114" s="109"/>
      <c r="G114" s="109"/>
      <c r="H114" s="109"/>
      <c r="I114" s="110" t="e">
        <f t="shared" si="6"/>
        <v>#DIV/0!</v>
      </c>
      <c r="J114" s="110" t="e">
        <f t="shared" si="7"/>
        <v>#DIV/0!</v>
      </c>
      <c r="K114" s="106"/>
      <c r="L114" s="109"/>
      <c r="M114" s="111" t="e">
        <f t="shared" si="8"/>
        <v>#DIV/0!</v>
      </c>
      <c r="N114" s="112" t="e">
        <f>AVERAGE(particolare!C73:AC73)</f>
        <v>#DIV/0!</v>
      </c>
      <c r="O114" s="108">
        <f t="shared" si="9"/>
        <v>0</v>
      </c>
    </row>
    <row r="115" spans="1:15" ht="12.75">
      <c r="A115" s="106"/>
      <c r="B115" s="106"/>
      <c r="C115" s="106" t="s">
        <v>17</v>
      </c>
      <c r="D115" s="107" t="s">
        <v>132</v>
      </c>
      <c r="E115" s="108">
        <f t="shared" si="5"/>
        <v>0</v>
      </c>
      <c r="F115" s="109"/>
      <c r="G115" s="109"/>
      <c r="H115" s="109"/>
      <c r="I115" s="110" t="e">
        <f t="shared" si="6"/>
        <v>#DIV/0!</v>
      </c>
      <c r="J115" s="110" t="e">
        <f t="shared" si="7"/>
        <v>#DIV/0!</v>
      </c>
      <c r="K115" s="106"/>
      <c r="L115" s="109"/>
      <c r="M115" s="111" t="e">
        <f t="shared" si="8"/>
        <v>#DIV/0!</v>
      </c>
      <c r="N115" s="112" t="e">
        <f>AVERAGE(particolare!C81:AC81)</f>
        <v>#DIV/0!</v>
      </c>
      <c r="O115" s="108">
        <f t="shared" si="9"/>
        <v>0</v>
      </c>
    </row>
    <row r="116" spans="1:15" ht="12.75">
      <c r="A116" s="106"/>
      <c r="B116" s="106"/>
      <c r="C116" s="106" t="s">
        <v>17</v>
      </c>
      <c r="D116" s="107" t="s">
        <v>133</v>
      </c>
      <c r="E116" s="108">
        <f t="shared" si="5"/>
        <v>0</v>
      </c>
      <c r="F116" s="109"/>
      <c r="G116" s="109"/>
      <c r="H116" s="109"/>
      <c r="I116" s="110" t="e">
        <f t="shared" si="6"/>
        <v>#DIV/0!</v>
      </c>
      <c r="J116" s="110" t="e">
        <f t="shared" si="7"/>
        <v>#DIV/0!</v>
      </c>
      <c r="K116" s="106"/>
      <c r="L116" s="109"/>
      <c r="M116" s="111" t="e">
        <f t="shared" si="8"/>
        <v>#DIV/0!</v>
      </c>
      <c r="N116" s="112" t="e">
        <f>AVERAGE(particolare!C86:AC86)</f>
        <v>#DIV/0!</v>
      </c>
      <c r="O116" s="108">
        <f t="shared" si="9"/>
        <v>0</v>
      </c>
    </row>
    <row r="117" spans="1:15" ht="12.75">
      <c r="A117" s="106"/>
      <c r="B117" s="106"/>
      <c r="C117" s="106" t="s">
        <v>17</v>
      </c>
      <c r="D117" s="107" t="s">
        <v>134</v>
      </c>
      <c r="E117" s="108">
        <f t="shared" si="5"/>
        <v>0</v>
      </c>
      <c r="F117" s="109"/>
      <c r="G117" s="109"/>
      <c r="H117" s="109"/>
      <c r="I117" s="110" t="e">
        <f t="shared" si="6"/>
        <v>#DIV/0!</v>
      </c>
      <c r="J117" s="110" t="e">
        <f t="shared" si="7"/>
        <v>#DIV/0!</v>
      </c>
      <c r="K117" s="113"/>
      <c r="L117" s="114"/>
      <c r="M117" s="111" t="e">
        <f t="shared" si="8"/>
        <v>#DIV/0!</v>
      </c>
      <c r="N117" s="112" t="e">
        <f>AVERAGE(particolare!C24:AC24)</f>
        <v>#DIV/0!</v>
      </c>
      <c r="O117" s="108">
        <f t="shared" si="9"/>
        <v>0</v>
      </c>
    </row>
    <row r="118" spans="1:15" ht="12.75">
      <c r="A118" s="106"/>
      <c r="B118" s="106"/>
      <c r="C118" s="106" t="s">
        <v>23</v>
      </c>
      <c r="D118" s="107" t="s">
        <v>135</v>
      </c>
      <c r="E118" s="108">
        <f t="shared" si="5"/>
        <v>0</v>
      </c>
      <c r="F118" s="124"/>
      <c r="G118" s="124"/>
      <c r="H118" s="124"/>
      <c r="I118" s="110" t="e">
        <f t="shared" si="6"/>
        <v>#DIV/0!</v>
      </c>
      <c r="J118" s="111" t="e">
        <f t="shared" si="7"/>
        <v>#DIV/0!</v>
      </c>
      <c r="K118" s="106"/>
      <c r="L118" s="124"/>
      <c r="M118" s="111" t="e">
        <f t="shared" si="8"/>
        <v>#DIV/0!</v>
      </c>
      <c r="N118" s="112" t="e">
        <f>AVERAGE(particolare!C72:AC72)</f>
        <v>#DIV/0!</v>
      </c>
      <c r="O118" s="108">
        <f t="shared" si="9"/>
        <v>0</v>
      </c>
    </row>
    <row r="119" spans="1:15" ht="12.75">
      <c r="A119" s="106"/>
      <c r="B119" s="106"/>
      <c r="C119" s="106" t="s">
        <v>19</v>
      </c>
      <c r="D119" s="107" t="s">
        <v>136</v>
      </c>
      <c r="E119" s="108">
        <f t="shared" si="5"/>
        <v>0</v>
      </c>
      <c r="F119" s="131"/>
      <c r="G119" s="131"/>
      <c r="H119" s="131"/>
      <c r="I119" s="110" t="e">
        <f t="shared" si="6"/>
        <v>#DIV/0!</v>
      </c>
      <c r="J119" s="111" t="e">
        <f t="shared" si="7"/>
        <v>#DIV/0!</v>
      </c>
      <c r="K119" s="113"/>
      <c r="L119" s="142"/>
      <c r="M119" s="111" t="e">
        <f t="shared" si="8"/>
        <v>#DIV/0!</v>
      </c>
      <c r="N119" s="112" t="e">
        <f>AVERAGE(particolare!C38:AC38)</f>
        <v>#DIV/0!</v>
      </c>
      <c r="O119" s="108">
        <f t="shared" si="9"/>
        <v>0</v>
      </c>
    </row>
    <row r="120" spans="1:15" ht="12.75">
      <c r="A120" s="106"/>
      <c r="B120" s="106"/>
      <c r="C120" s="106" t="s">
        <v>19</v>
      </c>
      <c r="D120" s="107" t="s">
        <v>137</v>
      </c>
      <c r="E120" s="108">
        <f t="shared" si="5"/>
        <v>0</v>
      </c>
      <c r="F120" s="124"/>
      <c r="G120" s="124"/>
      <c r="H120" s="124"/>
      <c r="I120" s="111" t="e">
        <f t="shared" si="6"/>
        <v>#DIV/0!</v>
      </c>
      <c r="J120" s="111" t="e">
        <f t="shared" si="7"/>
        <v>#DIV/0!</v>
      </c>
      <c r="K120" s="106"/>
      <c r="L120" s="124"/>
      <c r="M120" s="111" t="e">
        <f t="shared" si="8"/>
        <v>#DIV/0!</v>
      </c>
      <c r="N120" s="112" t="e">
        <f>AVERAGE(particolare!C6:AC6)</f>
        <v>#DIV/0!</v>
      </c>
      <c r="O120" s="108">
        <f t="shared" si="9"/>
        <v>0</v>
      </c>
    </row>
    <row r="121" spans="1:15" ht="12.75">
      <c r="A121" s="106"/>
      <c r="B121" s="106"/>
      <c r="C121" s="106" t="s">
        <v>21</v>
      </c>
      <c r="D121" s="107" t="s">
        <v>138</v>
      </c>
      <c r="E121" s="108">
        <f t="shared" si="5"/>
        <v>0</v>
      </c>
      <c r="F121" s="124"/>
      <c r="G121" s="124"/>
      <c r="H121" s="124"/>
      <c r="I121" s="110" t="e">
        <f t="shared" si="6"/>
        <v>#DIV/0!</v>
      </c>
      <c r="J121" s="111" t="e">
        <f t="shared" si="7"/>
        <v>#DIV/0!</v>
      </c>
      <c r="K121" s="106"/>
      <c r="L121" s="124"/>
      <c r="M121" s="111" t="e">
        <f t="shared" si="8"/>
        <v>#DIV/0!</v>
      </c>
      <c r="N121" s="112" t="e">
        <f>AVERAGE(particolare!C41:AC41)</f>
        <v>#DIV/0!</v>
      </c>
      <c r="O121" s="108">
        <f t="shared" si="9"/>
        <v>0</v>
      </c>
    </row>
    <row r="122" spans="1:15" ht="12.75">
      <c r="A122" s="106"/>
      <c r="B122" s="106"/>
      <c r="C122" s="115" t="s">
        <v>23</v>
      </c>
      <c r="D122" s="116" t="s">
        <v>139</v>
      </c>
      <c r="E122" s="117">
        <f t="shared" si="5"/>
        <v>0</v>
      </c>
      <c r="F122" s="129"/>
      <c r="G122" s="129"/>
      <c r="H122" s="129"/>
      <c r="I122" s="119" t="e">
        <f t="shared" si="6"/>
        <v>#DIV/0!</v>
      </c>
      <c r="J122" s="122" t="e">
        <f t="shared" si="7"/>
        <v>#DIV/0!</v>
      </c>
      <c r="K122" s="120"/>
      <c r="L122" s="130"/>
      <c r="M122" s="122" t="e">
        <f t="shared" si="8"/>
        <v>#DIV/0!</v>
      </c>
      <c r="N122" s="123" t="e">
        <f>AVERAGE(particolare!C26:AC26)</f>
        <v>#DIV/0!</v>
      </c>
      <c r="O122" s="117">
        <f t="shared" si="9"/>
        <v>0</v>
      </c>
    </row>
    <row r="123" spans="1:15" ht="12.75">
      <c r="A123" s="106"/>
      <c r="B123" s="106"/>
      <c r="C123" s="106" t="s">
        <v>23</v>
      </c>
      <c r="D123" s="107" t="s">
        <v>140</v>
      </c>
      <c r="E123" s="108">
        <f t="shared" si="5"/>
        <v>0</v>
      </c>
      <c r="F123" s="109"/>
      <c r="G123" s="109"/>
      <c r="H123" s="109"/>
      <c r="I123" s="110" t="e">
        <f t="shared" si="6"/>
        <v>#DIV/0!</v>
      </c>
      <c r="J123" s="111" t="e">
        <f t="shared" si="7"/>
        <v>#DIV/0!</v>
      </c>
      <c r="K123" s="106"/>
      <c r="L123" s="124"/>
      <c r="M123" s="111" t="e">
        <f t="shared" si="8"/>
        <v>#DIV/0!</v>
      </c>
      <c r="N123" s="112" t="e">
        <f>AVERAGE(particolare!C19:AC19)</f>
        <v>#DIV/0!</v>
      </c>
      <c r="O123" s="108">
        <f t="shared" si="9"/>
        <v>0</v>
      </c>
    </row>
    <row r="124" spans="1:15" ht="12.75">
      <c r="A124" s="106"/>
      <c r="B124" s="106"/>
      <c r="C124" s="106" t="s">
        <v>23</v>
      </c>
      <c r="D124" s="107" t="s">
        <v>141</v>
      </c>
      <c r="E124" s="108">
        <f t="shared" si="5"/>
        <v>0</v>
      </c>
      <c r="F124" s="109"/>
      <c r="G124" s="109"/>
      <c r="H124" s="109"/>
      <c r="I124" s="110" t="e">
        <f t="shared" si="6"/>
        <v>#DIV/0!</v>
      </c>
      <c r="J124" s="110" t="e">
        <f t="shared" si="7"/>
        <v>#DIV/0!</v>
      </c>
      <c r="K124" s="106"/>
      <c r="L124" s="109"/>
      <c r="M124" s="111" t="e">
        <f t="shared" si="8"/>
        <v>#DIV/0!</v>
      </c>
      <c r="N124" s="112" t="e">
        <f>AVERAGE(particolare!C21:AC21)</f>
        <v>#DIV/0!</v>
      </c>
      <c r="O124" s="108">
        <f t="shared" si="9"/>
        <v>0</v>
      </c>
    </row>
    <row r="125" spans="1:15" ht="12.75">
      <c r="A125" s="106"/>
      <c r="B125" s="106"/>
      <c r="C125" s="115" t="s">
        <v>19</v>
      </c>
      <c r="D125" s="116" t="s">
        <v>142</v>
      </c>
      <c r="E125" s="117">
        <f t="shared" si="5"/>
        <v>0</v>
      </c>
      <c r="F125" s="129"/>
      <c r="G125" s="129"/>
      <c r="H125" s="129"/>
      <c r="I125" s="119" t="e">
        <f t="shared" si="6"/>
        <v>#DIV/0!</v>
      </c>
      <c r="J125" s="122" t="e">
        <f t="shared" si="7"/>
        <v>#DIV/0!</v>
      </c>
      <c r="K125" s="120"/>
      <c r="L125" s="130"/>
      <c r="M125" s="122" t="e">
        <f t="shared" si="8"/>
        <v>#DIV/0!</v>
      </c>
      <c r="N125" s="123" t="e">
        <f>AVERAGE(particolare!C23:AC23)</f>
        <v>#DIV/0!</v>
      </c>
      <c r="O125" s="117">
        <f t="shared" si="9"/>
        <v>0</v>
      </c>
    </row>
    <row r="126" spans="1:15" ht="12.75">
      <c r="A126" s="106"/>
      <c r="B126" s="106"/>
      <c r="C126" s="106" t="s">
        <v>23</v>
      </c>
      <c r="D126" s="107" t="s">
        <v>143</v>
      </c>
      <c r="E126" s="108">
        <f t="shared" si="5"/>
        <v>0</v>
      </c>
      <c r="F126" s="131"/>
      <c r="G126" s="131"/>
      <c r="H126" s="131"/>
      <c r="I126" s="110" t="e">
        <f t="shared" si="6"/>
        <v>#DIV/0!</v>
      </c>
      <c r="J126" s="111" t="e">
        <f t="shared" si="7"/>
        <v>#DIV/0!</v>
      </c>
      <c r="K126" s="106"/>
      <c r="L126" s="124"/>
      <c r="M126" s="111" t="e">
        <f t="shared" si="8"/>
        <v>#DIV/0!</v>
      </c>
      <c r="N126" s="112" t="e">
        <f>AVERAGE(particolare!C68:AC68)</f>
        <v>#DIV/0!</v>
      </c>
      <c r="O126" s="108">
        <f t="shared" si="9"/>
        <v>0</v>
      </c>
    </row>
    <row r="127" spans="1:15" ht="12.75">
      <c r="A127" s="106"/>
      <c r="B127" s="106"/>
      <c r="C127" s="106" t="s">
        <v>23</v>
      </c>
      <c r="D127" s="107" t="s">
        <v>144</v>
      </c>
      <c r="E127" s="108">
        <f t="shared" si="5"/>
        <v>0</v>
      </c>
      <c r="F127" s="124"/>
      <c r="G127" s="124"/>
      <c r="H127" s="124"/>
      <c r="I127" s="111" t="e">
        <f t="shared" si="6"/>
        <v>#DIV/0!</v>
      </c>
      <c r="J127" s="111" t="e">
        <f t="shared" si="7"/>
        <v>#DIV/0!</v>
      </c>
      <c r="K127" s="106"/>
      <c r="L127" s="124"/>
      <c r="M127" s="111" t="e">
        <f t="shared" si="8"/>
        <v>#DIV/0!</v>
      </c>
      <c r="N127" s="112" t="e">
        <f>AVERAGE(particolare!C77:AC77)</f>
        <v>#DIV/0!</v>
      </c>
      <c r="O127" s="108">
        <f t="shared" si="9"/>
        <v>0</v>
      </c>
    </row>
    <row r="128" spans="1:15" ht="12.75">
      <c r="A128" s="106"/>
      <c r="B128" s="106"/>
      <c r="C128" s="106" t="s">
        <v>23</v>
      </c>
      <c r="D128" s="107" t="s">
        <v>145</v>
      </c>
      <c r="E128" s="108">
        <f t="shared" si="5"/>
        <v>0</v>
      </c>
      <c r="F128" s="124"/>
      <c r="G128" s="124"/>
      <c r="H128" s="124"/>
      <c r="I128" s="110" t="e">
        <f t="shared" si="6"/>
        <v>#DIV/0!</v>
      </c>
      <c r="J128" s="111" t="e">
        <f t="shared" si="7"/>
        <v>#DIV/0!</v>
      </c>
      <c r="K128" s="106"/>
      <c r="L128" s="124"/>
      <c r="M128" s="111" t="e">
        <f t="shared" si="8"/>
        <v>#DIV/0!</v>
      </c>
      <c r="N128" s="112" t="e">
        <f>AVERAGE(particolare!C11:AC11)</f>
        <v>#DIV/0!</v>
      </c>
      <c r="O128" s="108">
        <f t="shared" si="9"/>
        <v>0</v>
      </c>
    </row>
    <row r="129" spans="1:15" ht="12.75">
      <c r="A129" s="106"/>
      <c r="B129" s="106"/>
      <c r="C129" s="106" t="s">
        <v>21</v>
      </c>
      <c r="D129" s="107" t="s">
        <v>146</v>
      </c>
      <c r="E129" s="108">
        <f t="shared" si="5"/>
        <v>0</v>
      </c>
      <c r="F129" s="124"/>
      <c r="G129" s="124"/>
      <c r="H129" s="124"/>
      <c r="I129" s="110" t="e">
        <f t="shared" si="6"/>
        <v>#DIV/0!</v>
      </c>
      <c r="J129" s="111" t="e">
        <f t="shared" si="7"/>
        <v>#DIV/0!</v>
      </c>
      <c r="K129" s="106"/>
      <c r="L129" s="124"/>
      <c r="M129" s="111" t="e">
        <f t="shared" si="8"/>
        <v>#DIV/0!</v>
      </c>
      <c r="N129" s="112" t="e">
        <f>AVERAGE(particolare!C46:AC46)</f>
        <v>#DIV/0!</v>
      </c>
      <c r="O129" s="108">
        <f t="shared" si="9"/>
        <v>0</v>
      </c>
    </row>
    <row r="130" spans="1:15" ht="12.75">
      <c r="A130" s="106"/>
      <c r="B130" s="106"/>
      <c r="C130" s="106" t="s">
        <v>19</v>
      </c>
      <c r="D130" s="107" t="s">
        <v>147</v>
      </c>
      <c r="E130" s="108">
        <f t="shared" si="5"/>
        <v>0</v>
      </c>
      <c r="F130" s="109"/>
      <c r="G130" s="109"/>
      <c r="H130" s="109"/>
      <c r="I130" s="110" t="e">
        <f t="shared" si="6"/>
        <v>#DIV/0!</v>
      </c>
      <c r="J130" s="110" t="e">
        <f t="shared" si="7"/>
        <v>#DIV/0!</v>
      </c>
      <c r="K130" s="106"/>
      <c r="L130" s="109"/>
      <c r="M130" s="111" t="e">
        <f t="shared" si="8"/>
        <v>#DIV/0!</v>
      </c>
      <c r="N130" s="112" t="e">
        <f>AVERAGE(particolare!C85:AC85)</f>
        <v>#DIV/0!</v>
      </c>
      <c r="O130" s="108">
        <f t="shared" si="9"/>
        <v>0</v>
      </c>
    </row>
    <row r="131" spans="1:15" ht="12.75">
      <c r="A131" s="106"/>
      <c r="B131" s="106"/>
      <c r="C131" s="106" t="s">
        <v>19</v>
      </c>
      <c r="D131" s="107" t="s">
        <v>148</v>
      </c>
      <c r="E131" s="108">
        <f t="shared" si="5"/>
        <v>0</v>
      </c>
      <c r="F131" s="109"/>
      <c r="G131" s="109"/>
      <c r="H131" s="109"/>
      <c r="I131" s="110" t="e">
        <f t="shared" si="6"/>
        <v>#DIV/0!</v>
      </c>
      <c r="J131" s="110" t="e">
        <f t="shared" si="7"/>
        <v>#DIV/0!</v>
      </c>
      <c r="K131" s="106"/>
      <c r="L131" s="109"/>
      <c r="M131" s="111" t="e">
        <f t="shared" si="8"/>
        <v>#DIV/0!</v>
      </c>
      <c r="N131" s="112" t="e">
        <f>AVERAGE(particolare!C82:AC82)</f>
        <v>#DIV/0!</v>
      </c>
      <c r="O131" s="108">
        <f t="shared" si="9"/>
        <v>0</v>
      </c>
    </row>
    <row r="132" spans="1:15" ht="12.75">
      <c r="A132" s="106"/>
      <c r="B132" s="106"/>
      <c r="C132" s="106" t="s">
        <v>19</v>
      </c>
      <c r="D132" s="107" t="s">
        <v>149</v>
      </c>
      <c r="E132" s="108">
        <f t="shared" si="5"/>
        <v>0</v>
      </c>
      <c r="F132" s="109"/>
      <c r="G132" s="109"/>
      <c r="H132" s="109"/>
      <c r="I132" s="110" t="e">
        <f t="shared" si="6"/>
        <v>#DIV/0!</v>
      </c>
      <c r="J132" s="110" t="e">
        <f t="shared" si="7"/>
        <v>#DIV/0!</v>
      </c>
      <c r="K132" s="113"/>
      <c r="L132" s="114"/>
      <c r="M132" s="111" t="e">
        <f t="shared" si="8"/>
        <v>#DIV/0!</v>
      </c>
      <c r="N132" s="112" t="e">
        <f>AVERAGE(particolare!C5:AC5)</f>
        <v>#DIV/0!</v>
      </c>
      <c r="O132" s="108">
        <f t="shared" si="9"/>
        <v>0</v>
      </c>
    </row>
    <row r="133" spans="1:15" ht="12.75">
      <c r="A133" s="61"/>
      <c r="B133" s="61"/>
      <c r="C133" s="61"/>
      <c r="D133" s="62">
        <v>6</v>
      </c>
      <c r="E133" s="63">
        <f>SUM(F133:H133)</f>
        <v>0</v>
      </c>
      <c r="F133" s="64"/>
      <c r="G133" s="64"/>
      <c r="H133" s="64"/>
      <c r="I133" s="65" t="e">
        <f t="shared" si="6"/>
        <v>#DIV/0!</v>
      </c>
      <c r="J133" s="65" t="e">
        <f t="shared" si="7"/>
        <v>#DIV/0!</v>
      </c>
      <c r="K133" s="86"/>
      <c r="L133" s="87"/>
      <c r="M133" s="66" t="e">
        <f t="shared" si="8"/>
        <v>#DIV/0!</v>
      </c>
      <c r="N133" s="67" t="e">
        <f>AVERAGE(particolare!C133:AC133)</f>
        <v>#DIV/0!</v>
      </c>
      <c r="O133" s="63">
        <f t="shared" si="9"/>
        <v>0</v>
      </c>
    </row>
    <row r="134" spans="1:15" ht="12.75">
      <c r="A134" s="61"/>
      <c r="B134" s="61"/>
      <c r="C134" s="61"/>
      <c r="D134" s="62">
        <v>7</v>
      </c>
      <c r="E134" s="63">
        <f>SUM(F134:H134)</f>
        <v>0</v>
      </c>
      <c r="F134" s="64"/>
      <c r="G134" s="64"/>
      <c r="H134" s="64"/>
      <c r="I134" s="65" t="e">
        <f t="shared" si="6"/>
        <v>#DIV/0!</v>
      </c>
      <c r="J134" s="65" t="e">
        <f t="shared" si="7"/>
        <v>#DIV/0!</v>
      </c>
      <c r="K134" s="86"/>
      <c r="L134" s="87"/>
      <c r="M134" s="66" t="e">
        <f t="shared" si="8"/>
        <v>#DIV/0!</v>
      </c>
      <c r="N134" s="67" t="e">
        <f>AVERAGE(particolare!C134:AC134)</f>
        <v>#DIV/0!</v>
      </c>
      <c r="O134" s="63">
        <f t="shared" si="9"/>
        <v>0</v>
      </c>
    </row>
    <row r="135" spans="1:15" ht="12.75">
      <c r="A135" s="61"/>
      <c r="B135" s="61"/>
      <c r="C135" s="61"/>
      <c r="D135" s="62">
        <v>8</v>
      </c>
      <c r="E135" s="63">
        <f>SUM(F135:H135)</f>
        <v>0</v>
      </c>
      <c r="F135" s="64"/>
      <c r="G135" s="64"/>
      <c r="H135" s="64"/>
      <c r="I135" s="65" t="e">
        <f t="shared" si="6"/>
        <v>#DIV/0!</v>
      </c>
      <c r="J135" s="65" t="e">
        <f t="shared" si="7"/>
        <v>#DIV/0!</v>
      </c>
      <c r="K135" s="86"/>
      <c r="L135" s="87"/>
      <c r="M135" s="66" t="e">
        <f t="shared" si="8"/>
        <v>#DIV/0!</v>
      </c>
      <c r="N135" s="67" t="e">
        <f>AVERAGE(particolare!C135:AC135)</f>
        <v>#DIV/0!</v>
      </c>
      <c r="O135" s="63">
        <f t="shared" si="9"/>
        <v>0</v>
      </c>
    </row>
    <row r="136" spans="1:15" ht="12.75">
      <c r="A136" s="61"/>
      <c r="B136" s="61"/>
      <c r="C136" s="61"/>
      <c r="D136" s="62">
        <v>9</v>
      </c>
      <c r="E136" s="63">
        <f>SUM(F136:H136)</f>
        <v>0</v>
      </c>
      <c r="F136" s="64"/>
      <c r="G136" s="64"/>
      <c r="H136" s="64"/>
      <c r="I136" s="65" t="e">
        <f t="shared" si="6"/>
        <v>#DIV/0!</v>
      </c>
      <c r="J136" s="65" t="e">
        <f t="shared" si="7"/>
        <v>#DIV/0!</v>
      </c>
      <c r="K136" s="86"/>
      <c r="L136" s="87"/>
      <c r="M136" s="66" t="e">
        <f t="shared" si="8"/>
        <v>#DIV/0!</v>
      </c>
      <c r="N136" s="67" t="e">
        <f>AVERAGE(particolare!C136:AC136)</f>
        <v>#DIV/0!</v>
      </c>
      <c r="O136" s="63">
        <f t="shared" si="9"/>
        <v>0</v>
      </c>
    </row>
    <row r="137" spans="1:15" ht="12.75">
      <c r="A137" s="143"/>
      <c r="B137" s="143"/>
      <c r="C137" s="143"/>
      <c r="D137" s="144">
        <v>10</v>
      </c>
      <c r="E137" s="145">
        <f>SUM(F137:H137)</f>
        <v>0</v>
      </c>
      <c r="F137" s="146"/>
      <c r="G137" s="146"/>
      <c r="H137" s="146"/>
      <c r="I137" s="147" t="e">
        <f t="shared" si="6"/>
        <v>#DIV/0!</v>
      </c>
      <c r="J137" s="147" t="e">
        <f t="shared" si="7"/>
        <v>#DIV/0!</v>
      </c>
      <c r="K137" s="148"/>
      <c r="L137" s="149"/>
      <c r="M137" s="150" t="e">
        <f t="shared" si="8"/>
        <v>#DIV/0!</v>
      </c>
      <c r="N137" s="151" t="e">
        <f>AVERAGE(particolare!C137:AC137)</f>
        <v>#DIV/0!</v>
      </c>
      <c r="O137" s="145">
        <f t="shared" si="9"/>
        <v>0</v>
      </c>
    </row>
    <row r="138" spans="1:15" s="25" customFormat="1" ht="12.75">
      <c r="A138" s="152" t="s">
        <v>150</v>
      </c>
      <c r="B138" s="152"/>
      <c r="C138" s="152"/>
      <c r="D138" s="152"/>
      <c r="E138" s="152"/>
      <c r="F138" s="152"/>
      <c r="G138" s="152"/>
      <c r="H138" s="152"/>
      <c r="I138" s="152"/>
      <c r="J138" s="152"/>
      <c r="K138" s="152"/>
      <c r="L138" s="152"/>
      <c r="M138" s="152"/>
      <c r="N138" s="152"/>
      <c r="O138" s="152"/>
    </row>
    <row r="139" spans="1:15" ht="12.75">
      <c r="A139" s="153">
        <v>1</v>
      </c>
      <c r="B139" s="153"/>
      <c r="C139" s="153" t="s">
        <v>151</v>
      </c>
      <c r="D139" s="154" t="s">
        <v>152</v>
      </c>
      <c r="E139" s="155">
        <f aca="true" t="shared" si="10" ref="E139:E149">SUM(F139:H139)</f>
        <v>0</v>
      </c>
      <c r="F139" s="156"/>
      <c r="G139" s="156"/>
      <c r="H139" s="156"/>
      <c r="I139" s="157" t="e">
        <f aca="true" t="shared" si="11" ref="I139:I149">O139/E139</f>
        <v>#DIV/0!</v>
      </c>
      <c r="J139" s="158" t="e">
        <f aca="true" t="shared" si="12" ref="J139:J149">F139/E139</f>
        <v>#DIV/0!</v>
      </c>
      <c r="K139" s="153"/>
      <c r="L139" s="159"/>
      <c r="M139" s="158" t="e">
        <f aca="true" t="shared" si="13" ref="M139:M149">K139/E139</f>
        <v>#DIV/0!</v>
      </c>
      <c r="N139" s="160" t="e">
        <f>AVERAGE(particolare!C145:AC145)</f>
        <v>#DIV/0!</v>
      </c>
      <c r="O139" s="155">
        <f aca="true" t="shared" si="14" ref="O139:O149">F139*3+G139</f>
        <v>0</v>
      </c>
    </row>
    <row r="140" spans="1:15" ht="12.75">
      <c r="A140" s="153">
        <v>2</v>
      </c>
      <c r="B140" s="153"/>
      <c r="C140" s="153" t="s">
        <v>151</v>
      </c>
      <c r="D140" s="154" t="s">
        <v>153</v>
      </c>
      <c r="E140" s="155">
        <f t="shared" si="10"/>
        <v>0</v>
      </c>
      <c r="F140" s="156"/>
      <c r="G140" s="156"/>
      <c r="H140" s="156"/>
      <c r="I140" s="157" t="e">
        <f t="shared" si="11"/>
        <v>#DIV/0!</v>
      </c>
      <c r="J140" s="158" t="e">
        <f t="shared" si="12"/>
        <v>#DIV/0!</v>
      </c>
      <c r="K140" s="153"/>
      <c r="L140" s="159"/>
      <c r="M140" s="158" t="e">
        <f t="shared" si="13"/>
        <v>#DIV/0!</v>
      </c>
      <c r="N140" s="160" t="e">
        <f>AVERAGE(particolare!C147:AC147)</f>
        <v>#DIV/0!</v>
      </c>
      <c r="O140" s="155">
        <f t="shared" si="14"/>
        <v>0</v>
      </c>
    </row>
    <row r="141" spans="1:15" ht="12.75">
      <c r="A141" s="161">
        <v>3</v>
      </c>
      <c r="B141" s="161"/>
      <c r="C141" s="161" t="s">
        <v>151</v>
      </c>
      <c r="D141" s="154" t="s">
        <v>118</v>
      </c>
      <c r="E141" s="155">
        <f t="shared" si="10"/>
        <v>0</v>
      </c>
      <c r="F141" s="156"/>
      <c r="G141" s="156"/>
      <c r="H141" s="156"/>
      <c r="I141" s="157" t="e">
        <f t="shared" si="11"/>
        <v>#DIV/0!</v>
      </c>
      <c r="J141" s="158" t="e">
        <f t="shared" si="12"/>
        <v>#DIV/0!</v>
      </c>
      <c r="K141" s="153"/>
      <c r="L141" s="159"/>
      <c r="M141" s="158" t="e">
        <f t="shared" si="13"/>
        <v>#DIV/0!</v>
      </c>
      <c r="N141" s="160" t="e">
        <f>AVERAGE(particolare!C150:AC150)</f>
        <v>#DIV/0!</v>
      </c>
      <c r="O141" s="155">
        <f t="shared" si="14"/>
        <v>0</v>
      </c>
    </row>
    <row r="142" spans="1:16" ht="12.75">
      <c r="A142" s="153">
        <v>4</v>
      </c>
      <c r="B142" s="153"/>
      <c r="C142" s="153" t="s">
        <v>151</v>
      </c>
      <c r="D142" s="154" t="s">
        <v>154</v>
      </c>
      <c r="E142" s="155">
        <f t="shared" si="10"/>
        <v>0</v>
      </c>
      <c r="F142" s="156"/>
      <c r="G142" s="156"/>
      <c r="H142" s="156"/>
      <c r="I142" s="157" t="e">
        <f t="shared" si="11"/>
        <v>#DIV/0!</v>
      </c>
      <c r="J142" s="158" t="e">
        <f t="shared" si="12"/>
        <v>#DIV/0!</v>
      </c>
      <c r="K142" s="153"/>
      <c r="L142" s="159"/>
      <c r="M142" s="158" t="e">
        <f t="shared" si="13"/>
        <v>#DIV/0!</v>
      </c>
      <c r="N142" s="160" t="e">
        <f>AVERAGE(particolare!C141:AC141)</f>
        <v>#DIV/0!</v>
      </c>
      <c r="O142" s="155">
        <f t="shared" si="14"/>
        <v>0</v>
      </c>
      <c r="P142" s="162"/>
    </row>
    <row r="143" spans="1:16" ht="12.75">
      <c r="A143" s="153">
        <v>5</v>
      </c>
      <c r="B143" s="153"/>
      <c r="C143" s="153" t="s">
        <v>151</v>
      </c>
      <c r="D143" s="154" t="s">
        <v>155</v>
      </c>
      <c r="E143" s="155">
        <f t="shared" si="10"/>
        <v>0</v>
      </c>
      <c r="F143" s="156"/>
      <c r="G143" s="156"/>
      <c r="H143" s="156"/>
      <c r="I143" s="157" t="e">
        <f t="shared" si="11"/>
        <v>#DIV/0!</v>
      </c>
      <c r="J143" s="158" t="e">
        <f t="shared" si="12"/>
        <v>#DIV/0!</v>
      </c>
      <c r="K143" s="153"/>
      <c r="L143" s="159"/>
      <c r="M143" s="158" t="e">
        <f t="shared" si="13"/>
        <v>#DIV/0!</v>
      </c>
      <c r="N143" s="160" t="e">
        <f>AVERAGE(particolare!C151:AC151)</f>
        <v>#DIV/0!</v>
      </c>
      <c r="O143" s="155">
        <f t="shared" si="14"/>
        <v>0</v>
      </c>
      <c r="P143" s="162"/>
    </row>
    <row r="144" spans="1:16" ht="12.75">
      <c r="A144" s="161">
        <v>6</v>
      </c>
      <c r="B144" s="153"/>
      <c r="C144" s="153" t="s">
        <v>151</v>
      </c>
      <c r="D144" s="154" t="s">
        <v>156</v>
      </c>
      <c r="E144" s="155">
        <f t="shared" si="10"/>
        <v>0</v>
      </c>
      <c r="F144" s="156"/>
      <c r="G144" s="156"/>
      <c r="H144" s="156"/>
      <c r="I144" s="157" t="e">
        <f t="shared" si="11"/>
        <v>#DIV/0!</v>
      </c>
      <c r="J144" s="158" t="e">
        <f t="shared" si="12"/>
        <v>#DIV/0!</v>
      </c>
      <c r="K144" s="153"/>
      <c r="L144" s="159"/>
      <c r="M144" s="158" t="e">
        <f t="shared" si="13"/>
        <v>#DIV/0!</v>
      </c>
      <c r="N144" s="160" t="e">
        <f>AVERAGE(particolare!C149:AC149)</f>
        <v>#DIV/0!</v>
      </c>
      <c r="O144" s="155">
        <f t="shared" si="14"/>
        <v>0</v>
      </c>
      <c r="P144" s="162"/>
    </row>
    <row r="145" spans="1:16" ht="12.75">
      <c r="A145" s="153">
        <v>7</v>
      </c>
      <c r="B145" s="153"/>
      <c r="C145" s="153" t="s">
        <v>151</v>
      </c>
      <c r="D145" s="154" t="s">
        <v>157</v>
      </c>
      <c r="E145" s="155">
        <f t="shared" si="10"/>
        <v>0</v>
      </c>
      <c r="F145" s="156"/>
      <c r="G145" s="156"/>
      <c r="H145" s="156"/>
      <c r="I145" s="157" t="e">
        <f t="shared" si="11"/>
        <v>#DIV/0!</v>
      </c>
      <c r="J145" s="158" t="e">
        <f t="shared" si="12"/>
        <v>#DIV/0!</v>
      </c>
      <c r="K145" s="153"/>
      <c r="L145" s="159"/>
      <c r="M145" s="158" t="e">
        <f t="shared" si="13"/>
        <v>#DIV/0!</v>
      </c>
      <c r="N145" s="160" t="e">
        <f>AVERAGE(particolare!C146:AC146)</f>
        <v>#DIV/0!</v>
      </c>
      <c r="O145" s="155">
        <f t="shared" si="14"/>
        <v>0</v>
      </c>
      <c r="P145" s="162"/>
    </row>
    <row r="146" spans="1:16" ht="12.75">
      <c r="A146" s="153">
        <v>8</v>
      </c>
      <c r="B146" s="153"/>
      <c r="C146" s="153" t="s">
        <v>151</v>
      </c>
      <c r="D146" s="154" t="s">
        <v>158</v>
      </c>
      <c r="E146" s="155">
        <f t="shared" si="10"/>
        <v>0</v>
      </c>
      <c r="F146" s="156"/>
      <c r="G146" s="156"/>
      <c r="H146" s="156"/>
      <c r="I146" s="157" t="e">
        <f t="shared" si="11"/>
        <v>#DIV/0!</v>
      </c>
      <c r="J146" s="157" t="e">
        <f t="shared" si="12"/>
        <v>#DIV/0!</v>
      </c>
      <c r="K146" s="153"/>
      <c r="L146" s="156"/>
      <c r="M146" s="158" t="e">
        <f t="shared" si="13"/>
        <v>#DIV/0!</v>
      </c>
      <c r="N146" s="160" t="e">
        <f>AVERAGE(particolare!C144:AC144)</f>
        <v>#DIV/0!</v>
      </c>
      <c r="O146" s="155">
        <f t="shared" si="14"/>
        <v>0</v>
      </c>
      <c r="P146" s="162"/>
    </row>
    <row r="147" spans="1:16" ht="12.75">
      <c r="A147" s="161">
        <v>9</v>
      </c>
      <c r="B147" s="153"/>
      <c r="C147" s="153" t="s">
        <v>151</v>
      </c>
      <c r="D147" s="154" t="s">
        <v>159</v>
      </c>
      <c r="E147" s="155">
        <f t="shared" si="10"/>
        <v>0</v>
      </c>
      <c r="F147" s="156"/>
      <c r="G147" s="156"/>
      <c r="H147" s="156"/>
      <c r="I147" s="157" t="e">
        <f t="shared" si="11"/>
        <v>#DIV/0!</v>
      </c>
      <c r="J147" s="157" t="e">
        <f t="shared" si="12"/>
        <v>#DIV/0!</v>
      </c>
      <c r="K147" s="153"/>
      <c r="L147" s="156"/>
      <c r="M147" s="158" t="e">
        <f t="shared" si="13"/>
        <v>#DIV/0!</v>
      </c>
      <c r="N147" s="160" t="e">
        <f>AVERAGE(particolare!C142:AC142)</f>
        <v>#DIV/0!</v>
      </c>
      <c r="O147" s="155">
        <f t="shared" si="14"/>
        <v>0</v>
      </c>
      <c r="P147" s="162"/>
    </row>
    <row r="148" spans="1:16" ht="12.75">
      <c r="A148" s="153">
        <v>10</v>
      </c>
      <c r="B148" s="153"/>
      <c r="C148" s="153" t="s">
        <v>151</v>
      </c>
      <c r="D148" s="154" t="s">
        <v>160</v>
      </c>
      <c r="E148" s="155">
        <f t="shared" si="10"/>
        <v>0</v>
      </c>
      <c r="F148" s="159"/>
      <c r="G148" s="159"/>
      <c r="H148" s="159"/>
      <c r="I148" s="157" t="e">
        <f t="shared" si="11"/>
        <v>#DIV/0!</v>
      </c>
      <c r="J148" s="158" t="e">
        <f t="shared" si="12"/>
        <v>#DIV/0!</v>
      </c>
      <c r="K148" s="153"/>
      <c r="L148" s="159"/>
      <c r="M148" s="158" t="e">
        <f t="shared" si="13"/>
        <v>#DIV/0!</v>
      </c>
      <c r="N148" s="160" t="e">
        <f>AVERAGE(particolare!C143:AC143)</f>
        <v>#DIV/0!</v>
      </c>
      <c r="O148" s="155">
        <f t="shared" si="14"/>
        <v>0</v>
      </c>
      <c r="P148" s="162"/>
    </row>
    <row r="149" spans="1:16" ht="12.75">
      <c r="A149" s="153">
        <v>11</v>
      </c>
      <c r="B149" s="153"/>
      <c r="C149" s="153" t="s">
        <v>151</v>
      </c>
      <c r="D149" s="154" t="s">
        <v>161</v>
      </c>
      <c r="E149" s="155">
        <f t="shared" si="10"/>
        <v>0</v>
      </c>
      <c r="F149" s="156"/>
      <c r="G149" s="156"/>
      <c r="H149" s="156"/>
      <c r="I149" s="157" t="e">
        <f t="shared" si="11"/>
        <v>#DIV/0!</v>
      </c>
      <c r="J149" s="158" t="e">
        <f t="shared" si="12"/>
        <v>#DIV/0!</v>
      </c>
      <c r="K149" s="153"/>
      <c r="L149" s="159"/>
      <c r="M149" s="158" t="e">
        <f t="shared" si="13"/>
        <v>#DIV/0!</v>
      </c>
      <c r="N149" s="160" t="e">
        <f>AVERAGE(particolare!C148:AC148)</f>
        <v>#DIV/0!</v>
      </c>
      <c r="O149" s="155">
        <f t="shared" si="14"/>
        <v>0</v>
      </c>
      <c r="P149" s="162"/>
    </row>
    <row r="150" spans="1:15" s="25" customFormat="1" ht="12.75">
      <c r="A150" s="163"/>
      <c r="B150" s="163"/>
      <c r="C150" s="164"/>
      <c r="D150" s="165"/>
      <c r="E150" s="166"/>
      <c r="F150" s="167"/>
      <c r="G150" s="167"/>
      <c r="H150" s="167"/>
      <c r="I150" s="168"/>
      <c r="J150" s="168"/>
      <c r="K150" s="163"/>
      <c r="L150" s="167"/>
      <c r="M150" s="169"/>
      <c r="N150" s="170"/>
      <c r="O150" s="166"/>
    </row>
    <row r="151" s="25" customFormat="1" ht="3.75" customHeight="1"/>
    <row r="152" spans="1:15" s="25" customFormat="1" ht="12.75">
      <c r="A152" s="171" t="s">
        <v>162</v>
      </c>
      <c r="B152" s="171"/>
      <c r="C152" s="171"/>
      <c r="D152" s="171"/>
      <c r="E152" s="171"/>
      <c r="F152" s="171"/>
      <c r="G152" s="171"/>
      <c r="H152" s="171"/>
      <c r="I152" s="171"/>
      <c r="J152" s="171"/>
      <c r="K152" s="171"/>
      <c r="L152" s="171"/>
      <c r="M152" s="171"/>
      <c r="N152" s="171"/>
      <c r="O152" s="171"/>
    </row>
    <row r="153" spans="1:15" ht="12.75">
      <c r="A153" s="172"/>
      <c r="B153" s="173"/>
      <c r="C153" s="174" t="s">
        <v>17</v>
      </c>
      <c r="D153" s="175" t="s">
        <v>28</v>
      </c>
      <c r="E153" s="176">
        <f aca="true" t="shared" si="15" ref="E153:E159">SUM(F153:H153)</f>
        <v>1</v>
      </c>
      <c r="F153" s="177">
        <v>1</v>
      </c>
      <c r="G153" s="178"/>
      <c r="H153" s="178"/>
      <c r="I153" s="179">
        <f aca="true" t="shared" si="16" ref="I153:I159">O153/E153</f>
        <v>3</v>
      </c>
      <c r="J153" s="179">
        <f aca="true" t="shared" si="17" ref="J153:J159">F153/E153</f>
        <v>1</v>
      </c>
      <c r="K153" s="173">
        <v>-5</v>
      </c>
      <c r="L153" s="177"/>
      <c r="M153" s="180">
        <f aca="true" t="shared" si="18" ref="M153:M159">K153/E153</f>
        <v>-5</v>
      </c>
      <c r="N153" s="181"/>
      <c r="O153" s="176">
        <f aca="true" t="shared" si="19" ref="O153:O159">F153*3+G153</f>
        <v>3</v>
      </c>
    </row>
    <row r="154" spans="1:15" s="25" customFormat="1" ht="12.75">
      <c r="A154" s="172"/>
      <c r="B154" s="173"/>
      <c r="C154" s="174" t="s">
        <v>17</v>
      </c>
      <c r="D154" s="175" t="s">
        <v>41</v>
      </c>
      <c r="E154" s="176">
        <f t="shared" si="15"/>
        <v>1</v>
      </c>
      <c r="F154" s="177"/>
      <c r="G154" s="178"/>
      <c r="H154" s="178">
        <v>1</v>
      </c>
      <c r="I154" s="179">
        <f t="shared" si="16"/>
        <v>0</v>
      </c>
      <c r="J154" s="179">
        <f t="shared" si="17"/>
        <v>0</v>
      </c>
      <c r="K154" s="173">
        <v>-4</v>
      </c>
      <c r="L154" s="177"/>
      <c r="M154" s="180">
        <f t="shared" si="18"/>
        <v>-4</v>
      </c>
      <c r="N154" s="181"/>
      <c r="O154" s="176">
        <f t="shared" si="19"/>
        <v>0</v>
      </c>
    </row>
    <row r="155" spans="1:15" ht="12.75">
      <c r="A155" s="172"/>
      <c r="B155" s="173"/>
      <c r="C155" s="173"/>
      <c r="D155" s="175" t="s">
        <v>62</v>
      </c>
      <c r="E155" s="176">
        <f t="shared" si="15"/>
        <v>1</v>
      </c>
      <c r="F155" s="177"/>
      <c r="G155" s="177"/>
      <c r="H155" s="177">
        <v>1</v>
      </c>
      <c r="I155" s="179">
        <f t="shared" si="16"/>
        <v>0</v>
      </c>
      <c r="J155" s="179">
        <f t="shared" si="17"/>
        <v>0</v>
      </c>
      <c r="K155" s="173"/>
      <c r="L155" s="177"/>
      <c r="M155" s="180">
        <f t="shared" si="18"/>
        <v>0</v>
      </c>
      <c r="N155" s="181"/>
      <c r="O155" s="176">
        <f t="shared" si="19"/>
        <v>0</v>
      </c>
    </row>
    <row r="156" spans="1:15" ht="12.75">
      <c r="A156" s="178"/>
      <c r="B156" s="178"/>
      <c r="C156" s="174" t="s">
        <v>17</v>
      </c>
      <c r="D156" s="175" t="s">
        <v>31</v>
      </c>
      <c r="E156" s="176">
        <f t="shared" si="15"/>
        <v>1</v>
      </c>
      <c r="F156" s="177">
        <v>1</v>
      </c>
      <c r="G156" s="178"/>
      <c r="H156" s="178"/>
      <c r="I156" s="179">
        <f t="shared" si="16"/>
        <v>3</v>
      </c>
      <c r="J156" s="179">
        <f t="shared" si="17"/>
        <v>1</v>
      </c>
      <c r="K156" s="173">
        <v>-3</v>
      </c>
      <c r="L156" s="177"/>
      <c r="M156" s="180">
        <f t="shared" si="18"/>
        <v>-3</v>
      </c>
      <c r="N156" s="182"/>
      <c r="O156" s="176">
        <f t="shared" si="19"/>
        <v>3</v>
      </c>
    </row>
    <row r="157" spans="1:15" ht="12.75">
      <c r="A157" s="178"/>
      <c r="B157" s="178"/>
      <c r="C157" s="174" t="s">
        <v>19</v>
      </c>
      <c r="D157" s="175" t="s">
        <v>57</v>
      </c>
      <c r="E157" s="176">
        <f t="shared" si="15"/>
        <v>0</v>
      </c>
      <c r="F157" s="177"/>
      <c r="G157" s="178"/>
      <c r="H157" s="178"/>
      <c r="I157" s="179" t="e">
        <f t="shared" si="16"/>
        <v>#DIV/0!</v>
      </c>
      <c r="J157" s="179" t="e">
        <f t="shared" si="17"/>
        <v>#DIV/0!</v>
      </c>
      <c r="K157" s="173"/>
      <c r="L157" s="177"/>
      <c r="M157" s="180" t="e">
        <f t="shared" si="18"/>
        <v>#DIV/0!</v>
      </c>
      <c r="N157" s="182"/>
      <c r="O157" s="176">
        <f t="shared" si="19"/>
        <v>0</v>
      </c>
    </row>
    <row r="158" spans="1:15" ht="12.75">
      <c r="A158" s="178"/>
      <c r="B158" s="178"/>
      <c r="C158" s="174" t="s">
        <v>21</v>
      </c>
      <c r="D158" s="175" t="s">
        <v>44</v>
      </c>
      <c r="E158" s="176">
        <f t="shared" si="15"/>
        <v>0</v>
      </c>
      <c r="F158" s="177"/>
      <c r="G158" s="178"/>
      <c r="H158" s="178"/>
      <c r="I158" s="179" t="e">
        <f t="shared" si="16"/>
        <v>#DIV/0!</v>
      </c>
      <c r="J158" s="179" t="e">
        <f t="shared" si="17"/>
        <v>#DIV/0!</v>
      </c>
      <c r="K158" s="173"/>
      <c r="L158" s="177"/>
      <c r="M158" s="180" t="e">
        <f t="shared" si="18"/>
        <v>#DIV/0!</v>
      </c>
      <c r="N158" s="182"/>
      <c r="O158" s="176">
        <f t="shared" si="19"/>
        <v>0</v>
      </c>
    </row>
    <row r="159" spans="1:15" ht="12.75">
      <c r="A159" s="178"/>
      <c r="B159" s="178"/>
      <c r="C159" s="174" t="s">
        <v>17</v>
      </c>
      <c r="D159" s="175" t="s">
        <v>163</v>
      </c>
      <c r="E159" s="176">
        <f t="shared" si="15"/>
        <v>0</v>
      </c>
      <c r="F159" s="177"/>
      <c r="G159" s="178"/>
      <c r="H159" s="178"/>
      <c r="I159" s="179" t="e">
        <f t="shared" si="16"/>
        <v>#DIV/0!</v>
      </c>
      <c r="J159" s="179" t="e">
        <f t="shared" si="17"/>
        <v>#DIV/0!</v>
      </c>
      <c r="K159" s="173"/>
      <c r="L159" s="177"/>
      <c r="M159" s="180" t="e">
        <f t="shared" si="18"/>
        <v>#DIV/0!</v>
      </c>
      <c r="N159" s="182"/>
      <c r="O159" s="176">
        <f t="shared" si="19"/>
        <v>0</v>
      </c>
    </row>
    <row r="160" spans="1:17" ht="12.75">
      <c r="A160" s="178"/>
      <c r="B160" s="178"/>
      <c r="C160" s="183"/>
      <c r="D160" s="184" t="s">
        <v>164</v>
      </c>
      <c r="E160" s="176">
        <f aca="true" t="shared" si="20" ref="E160:E180">SUM(F160:H160)</f>
        <v>0</v>
      </c>
      <c r="F160" s="177"/>
      <c r="G160" s="178"/>
      <c r="H160" s="178"/>
      <c r="I160" s="179" t="e">
        <f aca="true" t="shared" si="21" ref="I160:I180">O160/E160</f>
        <v>#DIV/0!</v>
      </c>
      <c r="J160" s="179" t="e">
        <f aca="true" t="shared" si="22" ref="J160:J180">F160/E160</f>
        <v>#DIV/0!</v>
      </c>
      <c r="K160" s="173"/>
      <c r="L160" s="177"/>
      <c r="M160" s="180" t="e">
        <f aca="true" t="shared" si="23" ref="M160:M180">K160/E160</f>
        <v>#DIV/0!</v>
      </c>
      <c r="N160" s="182"/>
      <c r="O160" s="176">
        <f aca="true" t="shared" si="24" ref="O160:O180">F160*3+G160</f>
        <v>0</v>
      </c>
      <c r="Q160" s="25"/>
    </row>
    <row r="161" spans="1:15" ht="12.75">
      <c r="A161" s="178"/>
      <c r="B161" s="178"/>
      <c r="C161" s="185"/>
      <c r="D161" s="186" t="s">
        <v>165</v>
      </c>
      <c r="E161" s="176">
        <f t="shared" si="20"/>
        <v>0</v>
      </c>
      <c r="F161" s="177"/>
      <c r="G161" s="178"/>
      <c r="H161" s="178"/>
      <c r="I161" s="179" t="e">
        <f t="shared" si="21"/>
        <v>#DIV/0!</v>
      </c>
      <c r="J161" s="179" t="e">
        <f t="shared" si="22"/>
        <v>#DIV/0!</v>
      </c>
      <c r="K161" s="173"/>
      <c r="L161" s="177"/>
      <c r="M161" s="180" t="e">
        <f t="shared" si="23"/>
        <v>#DIV/0!</v>
      </c>
      <c r="N161" s="182"/>
      <c r="O161" s="176">
        <f t="shared" si="24"/>
        <v>0</v>
      </c>
    </row>
    <row r="162" spans="1:15" ht="12.75">
      <c r="A162" s="178"/>
      <c r="B162" s="178"/>
      <c r="C162" s="174" t="s">
        <v>19</v>
      </c>
      <c r="D162" s="175" t="s">
        <v>18</v>
      </c>
      <c r="E162" s="176">
        <f t="shared" si="20"/>
        <v>0</v>
      </c>
      <c r="F162" s="177"/>
      <c r="G162" s="178"/>
      <c r="H162" s="178"/>
      <c r="I162" s="179" t="e">
        <f t="shared" si="21"/>
        <v>#DIV/0!</v>
      </c>
      <c r="J162" s="179" t="e">
        <f t="shared" si="22"/>
        <v>#DIV/0!</v>
      </c>
      <c r="K162" s="173"/>
      <c r="L162" s="177"/>
      <c r="M162" s="180" t="e">
        <f t="shared" si="23"/>
        <v>#DIV/0!</v>
      </c>
      <c r="N162" s="182"/>
      <c r="O162" s="176">
        <f t="shared" si="24"/>
        <v>0</v>
      </c>
    </row>
    <row r="163" spans="1:15" ht="12.75">
      <c r="A163" s="178"/>
      <c r="B163" s="178"/>
      <c r="C163" s="174" t="s">
        <v>17</v>
      </c>
      <c r="D163" s="175" t="s">
        <v>166</v>
      </c>
      <c r="E163" s="176">
        <f t="shared" si="20"/>
        <v>0</v>
      </c>
      <c r="F163" s="177"/>
      <c r="G163" s="178"/>
      <c r="H163" s="178"/>
      <c r="I163" s="179" t="e">
        <f t="shared" si="21"/>
        <v>#DIV/0!</v>
      </c>
      <c r="J163" s="179" t="e">
        <f t="shared" si="22"/>
        <v>#DIV/0!</v>
      </c>
      <c r="K163" s="173"/>
      <c r="L163" s="177"/>
      <c r="M163" s="180" t="e">
        <f t="shared" si="23"/>
        <v>#DIV/0!</v>
      </c>
      <c r="N163" s="182"/>
      <c r="O163" s="176">
        <f t="shared" si="24"/>
        <v>0</v>
      </c>
    </row>
    <row r="164" spans="1:15" ht="12.75">
      <c r="A164" s="178"/>
      <c r="B164" s="178"/>
      <c r="C164" s="173" t="s">
        <v>17</v>
      </c>
      <c r="D164" s="175" t="s">
        <v>34</v>
      </c>
      <c r="E164" s="176">
        <f t="shared" si="20"/>
        <v>0</v>
      </c>
      <c r="F164" s="177"/>
      <c r="G164" s="177"/>
      <c r="H164" s="177"/>
      <c r="I164" s="179" t="e">
        <f t="shared" si="21"/>
        <v>#DIV/0!</v>
      </c>
      <c r="J164" s="179" t="e">
        <f t="shared" si="22"/>
        <v>#DIV/0!</v>
      </c>
      <c r="K164" s="173"/>
      <c r="L164" s="177"/>
      <c r="M164" s="180" t="e">
        <f t="shared" si="23"/>
        <v>#DIV/0!</v>
      </c>
      <c r="N164" s="182"/>
      <c r="O164" s="176">
        <f t="shared" si="24"/>
        <v>0</v>
      </c>
    </row>
    <row r="165" spans="1:15" ht="12.75">
      <c r="A165" s="187"/>
      <c r="B165" s="187"/>
      <c r="C165" s="174" t="s">
        <v>17</v>
      </c>
      <c r="D165" s="175" t="s">
        <v>65</v>
      </c>
      <c r="E165" s="176">
        <f t="shared" si="20"/>
        <v>0</v>
      </c>
      <c r="F165" s="177"/>
      <c r="G165" s="178"/>
      <c r="H165" s="178"/>
      <c r="I165" s="179" t="e">
        <f t="shared" si="21"/>
        <v>#DIV/0!</v>
      </c>
      <c r="J165" s="179" t="e">
        <f t="shared" si="22"/>
        <v>#DIV/0!</v>
      </c>
      <c r="K165" s="173"/>
      <c r="L165" s="177"/>
      <c r="M165" s="180" t="e">
        <f t="shared" si="23"/>
        <v>#DIV/0!</v>
      </c>
      <c r="N165" s="182"/>
      <c r="O165" s="176">
        <f t="shared" si="24"/>
        <v>0</v>
      </c>
    </row>
    <row r="166" spans="1:15" ht="12.75">
      <c r="A166" s="187"/>
      <c r="B166" s="187"/>
      <c r="C166" s="173" t="s">
        <v>17</v>
      </c>
      <c r="D166" s="175" t="s">
        <v>24</v>
      </c>
      <c r="E166" s="176">
        <f t="shared" si="20"/>
        <v>0</v>
      </c>
      <c r="F166" s="177"/>
      <c r="G166" s="178"/>
      <c r="H166" s="178"/>
      <c r="I166" s="179" t="e">
        <f t="shared" si="21"/>
        <v>#DIV/0!</v>
      </c>
      <c r="J166" s="179" t="e">
        <f t="shared" si="22"/>
        <v>#DIV/0!</v>
      </c>
      <c r="K166" s="173"/>
      <c r="L166" s="177"/>
      <c r="M166" s="180" t="e">
        <f t="shared" si="23"/>
        <v>#DIV/0!</v>
      </c>
      <c r="N166" s="182"/>
      <c r="O166" s="176">
        <f t="shared" si="24"/>
        <v>0</v>
      </c>
    </row>
    <row r="167" spans="1:15" ht="12.75">
      <c r="A167" s="187"/>
      <c r="B167" s="187"/>
      <c r="C167" s="174" t="s">
        <v>17</v>
      </c>
      <c r="D167" s="175" t="s">
        <v>68</v>
      </c>
      <c r="E167" s="176">
        <f t="shared" si="20"/>
        <v>0</v>
      </c>
      <c r="F167" s="177"/>
      <c r="G167" s="178"/>
      <c r="H167" s="178"/>
      <c r="I167" s="179" t="e">
        <f t="shared" si="21"/>
        <v>#DIV/0!</v>
      </c>
      <c r="J167" s="179" t="e">
        <f t="shared" si="22"/>
        <v>#DIV/0!</v>
      </c>
      <c r="K167" s="173"/>
      <c r="L167" s="177"/>
      <c r="M167" s="180" t="e">
        <f t="shared" si="23"/>
        <v>#DIV/0!</v>
      </c>
      <c r="N167" s="182"/>
      <c r="O167" s="176">
        <f t="shared" si="24"/>
        <v>0</v>
      </c>
    </row>
    <row r="168" spans="1:15" ht="12.75">
      <c r="A168" s="187"/>
      <c r="B168" s="187"/>
      <c r="C168" s="174" t="s">
        <v>23</v>
      </c>
      <c r="D168" s="175" t="s">
        <v>110</v>
      </c>
      <c r="E168" s="176">
        <f t="shared" si="20"/>
        <v>0</v>
      </c>
      <c r="F168" s="177"/>
      <c r="G168" s="178"/>
      <c r="H168" s="178"/>
      <c r="I168" s="179" t="e">
        <f t="shared" si="21"/>
        <v>#DIV/0!</v>
      </c>
      <c r="J168" s="179" t="e">
        <f t="shared" si="22"/>
        <v>#DIV/0!</v>
      </c>
      <c r="K168" s="173"/>
      <c r="L168" s="177"/>
      <c r="M168" s="180" t="e">
        <f t="shared" si="23"/>
        <v>#DIV/0!</v>
      </c>
      <c r="N168" s="182"/>
      <c r="O168" s="176">
        <f t="shared" si="24"/>
        <v>0</v>
      </c>
    </row>
    <row r="169" spans="1:15" ht="12.75">
      <c r="A169" s="187"/>
      <c r="B169" s="187"/>
      <c r="C169" s="173" t="s">
        <v>17</v>
      </c>
      <c r="D169" s="175" t="s">
        <v>167</v>
      </c>
      <c r="E169" s="176">
        <f t="shared" si="20"/>
        <v>0</v>
      </c>
      <c r="F169" s="177"/>
      <c r="G169" s="177"/>
      <c r="H169" s="177"/>
      <c r="I169" s="179" t="e">
        <f t="shared" si="21"/>
        <v>#DIV/0!</v>
      </c>
      <c r="J169" s="179" t="e">
        <f t="shared" si="22"/>
        <v>#DIV/0!</v>
      </c>
      <c r="K169" s="173"/>
      <c r="L169" s="177"/>
      <c r="M169" s="180" t="e">
        <f t="shared" si="23"/>
        <v>#DIV/0!</v>
      </c>
      <c r="N169" s="182"/>
      <c r="O169" s="176">
        <f t="shared" si="24"/>
        <v>0</v>
      </c>
    </row>
    <row r="170" spans="1:15" ht="12.75">
      <c r="A170" s="187"/>
      <c r="B170" s="187"/>
      <c r="C170" s="173" t="s">
        <v>17</v>
      </c>
      <c r="D170" s="175" t="s">
        <v>168</v>
      </c>
      <c r="E170" s="176">
        <f t="shared" si="20"/>
        <v>0</v>
      </c>
      <c r="F170" s="177"/>
      <c r="G170" s="177"/>
      <c r="H170" s="177"/>
      <c r="I170" s="179" t="e">
        <f t="shared" si="21"/>
        <v>#DIV/0!</v>
      </c>
      <c r="J170" s="179" t="e">
        <f t="shared" si="22"/>
        <v>#DIV/0!</v>
      </c>
      <c r="K170" s="173"/>
      <c r="L170" s="177"/>
      <c r="M170" s="180" t="e">
        <f t="shared" si="23"/>
        <v>#DIV/0!</v>
      </c>
      <c r="N170" s="182"/>
      <c r="O170" s="176">
        <f t="shared" si="24"/>
        <v>0</v>
      </c>
    </row>
    <row r="171" spans="1:15" ht="12.75">
      <c r="A171" s="187"/>
      <c r="B171" s="187"/>
      <c r="C171" s="173" t="s">
        <v>17</v>
      </c>
      <c r="D171" s="175" t="s">
        <v>94</v>
      </c>
      <c r="E171" s="176">
        <f t="shared" si="20"/>
        <v>0</v>
      </c>
      <c r="F171" s="177"/>
      <c r="G171" s="178"/>
      <c r="H171" s="178"/>
      <c r="I171" s="179" t="e">
        <f t="shared" si="21"/>
        <v>#DIV/0!</v>
      </c>
      <c r="J171" s="179" t="e">
        <f t="shared" si="22"/>
        <v>#DIV/0!</v>
      </c>
      <c r="K171" s="173"/>
      <c r="L171" s="177"/>
      <c r="M171" s="180" t="e">
        <f t="shared" si="23"/>
        <v>#DIV/0!</v>
      </c>
      <c r="N171" s="182"/>
      <c r="O171" s="176">
        <f t="shared" si="24"/>
        <v>0</v>
      </c>
    </row>
    <row r="172" spans="1:15" ht="12.75">
      <c r="A172" s="187"/>
      <c r="B172" s="187"/>
      <c r="C172" s="173" t="s">
        <v>19</v>
      </c>
      <c r="D172" s="175" t="s">
        <v>39</v>
      </c>
      <c r="E172" s="176">
        <f t="shared" si="20"/>
        <v>0</v>
      </c>
      <c r="F172" s="177"/>
      <c r="G172" s="178"/>
      <c r="H172" s="178"/>
      <c r="I172" s="179" t="e">
        <f t="shared" si="21"/>
        <v>#DIV/0!</v>
      </c>
      <c r="J172" s="179" t="e">
        <f t="shared" si="22"/>
        <v>#DIV/0!</v>
      </c>
      <c r="K172" s="173"/>
      <c r="L172" s="177"/>
      <c r="M172" s="180" t="e">
        <f t="shared" si="23"/>
        <v>#DIV/0!</v>
      </c>
      <c r="N172" s="182"/>
      <c r="O172" s="176">
        <f t="shared" si="24"/>
        <v>0</v>
      </c>
    </row>
    <row r="173" spans="1:15" ht="12.75">
      <c r="A173" s="187"/>
      <c r="B173" s="187"/>
      <c r="C173" s="173" t="s">
        <v>17</v>
      </c>
      <c r="D173" s="175" t="s">
        <v>169</v>
      </c>
      <c r="E173" s="176">
        <f t="shared" si="20"/>
        <v>0</v>
      </c>
      <c r="F173" s="177"/>
      <c r="G173" s="177"/>
      <c r="H173" s="177"/>
      <c r="I173" s="179" t="e">
        <f t="shared" si="21"/>
        <v>#DIV/0!</v>
      </c>
      <c r="J173" s="179" t="e">
        <f t="shared" si="22"/>
        <v>#DIV/0!</v>
      </c>
      <c r="K173" s="173"/>
      <c r="L173" s="177"/>
      <c r="M173" s="180" t="e">
        <f t="shared" si="23"/>
        <v>#DIV/0!</v>
      </c>
      <c r="N173" s="182"/>
      <c r="O173" s="176">
        <f t="shared" si="24"/>
        <v>0</v>
      </c>
    </row>
    <row r="174" spans="1:15" ht="12.75">
      <c r="A174" s="187"/>
      <c r="B174" s="187"/>
      <c r="C174" s="173" t="s">
        <v>17</v>
      </c>
      <c r="D174" s="175" t="s">
        <v>170</v>
      </c>
      <c r="E174" s="176">
        <f t="shared" si="20"/>
        <v>0</v>
      </c>
      <c r="F174" s="177"/>
      <c r="G174" s="178"/>
      <c r="H174" s="178"/>
      <c r="I174" s="179" t="e">
        <f t="shared" si="21"/>
        <v>#DIV/0!</v>
      </c>
      <c r="J174" s="179" t="e">
        <f t="shared" si="22"/>
        <v>#DIV/0!</v>
      </c>
      <c r="K174" s="173"/>
      <c r="L174" s="177"/>
      <c r="M174" s="180" t="e">
        <f t="shared" si="23"/>
        <v>#DIV/0!</v>
      </c>
      <c r="N174" s="182"/>
      <c r="O174" s="176">
        <f t="shared" si="24"/>
        <v>0</v>
      </c>
    </row>
    <row r="175" spans="1:15" ht="12.75">
      <c r="A175" s="178"/>
      <c r="B175" s="178"/>
      <c r="C175" s="173" t="s">
        <v>17</v>
      </c>
      <c r="D175" s="175" t="s">
        <v>171</v>
      </c>
      <c r="E175" s="176">
        <f t="shared" si="20"/>
        <v>0</v>
      </c>
      <c r="F175" s="177"/>
      <c r="G175" s="178"/>
      <c r="H175" s="178"/>
      <c r="I175" s="179" t="e">
        <f t="shared" si="21"/>
        <v>#DIV/0!</v>
      </c>
      <c r="J175" s="179" t="e">
        <f t="shared" si="22"/>
        <v>#DIV/0!</v>
      </c>
      <c r="K175" s="173"/>
      <c r="L175" s="177"/>
      <c r="M175" s="180" t="e">
        <f t="shared" si="23"/>
        <v>#DIV/0!</v>
      </c>
      <c r="N175" s="182"/>
      <c r="O175" s="176">
        <f t="shared" si="24"/>
        <v>0</v>
      </c>
    </row>
    <row r="176" spans="1:15" ht="12.75">
      <c r="A176" s="178"/>
      <c r="B176" s="178"/>
      <c r="C176" s="174" t="s">
        <v>23</v>
      </c>
      <c r="D176" s="175" t="s">
        <v>172</v>
      </c>
      <c r="E176" s="176">
        <f t="shared" si="20"/>
        <v>0</v>
      </c>
      <c r="F176" s="177"/>
      <c r="G176" s="178"/>
      <c r="H176" s="178"/>
      <c r="I176" s="179" t="e">
        <f t="shared" si="21"/>
        <v>#DIV/0!</v>
      </c>
      <c r="J176" s="179" t="e">
        <f t="shared" si="22"/>
        <v>#DIV/0!</v>
      </c>
      <c r="K176" s="173"/>
      <c r="L176" s="177"/>
      <c r="M176" s="180" t="e">
        <f t="shared" si="23"/>
        <v>#DIV/0!</v>
      </c>
      <c r="N176" s="182"/>
      <c r="O176" s="176">
        <f t="shared" si="24"/>
        <v>0</v>
      </c>
    </row>
    <row r="177" spans="1:15" ht="12.75">
      <c r="A177" s="178"/>
      <c r="B177" s="178"/>
      <c r="C177" s="174" t="s">
        <v>17</v>
      </c>
      <c r="D177" s="175" t="s">
        <v>22</v>
      </c>
      <c r="E177" s="176">
        <f t="shared" si="20"/>
        <v>0</v>
      </c>
      <c r="F177" s="177"/>
      <c r="G177" s="178"/>
      <c r="H177" s="178"/>
      <c r="I177" s="179" t="e">
        <f t="shared" si="21"/>
        <v>#DIV/0!</v>
      </c>
      <c r="J177" s="179" t="e">
        <f t="shared" si="22"/>
        <v>#DIV/0!</v>
      </c>
      <c r="K177" s="173"/>
      <c r="L177" s="177"/>
      <c r="M177" s="180" t="e">
        <f t="shared" si="23"/>
        <v>#DIV/0!</v>
      </c>
      <c r="N177" s="182"/>
      <c r="O177" s="176">
        <f t="shared" si="24"/>
        <v>0</v>
      </c>
    </row>
    <row r="178" spans="1:15" ht="12.75">
      <c r="A178" s="178"/>
      <c r="B178" s="178"/>
      <c r="C178" s="174" t="s">
        <v>23</v>
      </c>
      <c r="D178" s="175" t="s">
        <v>173</v>
      </c>
      <c r="E178" s="176">
        <f t="shared" si="20"/>
        <v>0</v>
      </c>
      <c r="F178" s="177"/>
      <c r="G178" s="178"/>
      <c r="H178" s="178"/>
      <c r="I178" s="179" t="e">
        <f t="shared" si="21"/>
        <v>#DIV/0!</v>
      </c>
      <c r="J178" s="179" t="e">
        <f t="shared" si="22"/>
        <v>#DIV/0!</v>
      </c>
      <c r="K178" s="173"/>
      <c r="L178" s="177"/>
      <c r="M178" s="180" t="e">
        <f t="shared" si="23"/>
        <v>#DIV/0!</v>
      </c>
      <c r="N178" s="182"/>
      <c r="O178" s="176">
        <f t="shared" si="24"/>
        <v>0</v>
      </c>
    </row>
    <row r="179" spans="1:15" ht="12.75">
      <c r="A179" s="178"/>
      <c r="B179" s="178"/>
      <c r="C179" s="174" t="s">
        <v>17</v>
      </c>
      <c r="D179" s="175" t="s">
        <v>100</v>
      </c>
      <c r="E179" s="176">
        <f t="shared" si="20"/>
        <v>0</v>
      </c>
      <c r="F179" s="177"/>
      <c r="G179" s="178"/>
      <c r="H179" s="178"/>
      <c r="I179" s="179" t="e">
        <f t="shared" si="21"/>
        <v>#DIV/0!</v>
      </c>
      <c r="J179" s="179" t="e">
        <f t="shared" si="22"/>
        <v>#DIV/0!</v>
      </c>
      <c r="K179" s="173"/>
      <c r="L179" s="177"/>
      <c r="M179" s="180" t="e">
        <f t="shared" si="23"/>
        <v>#DIV/0!</v>
      </c>
      <c r="N179" s="182"/>
      <c r="O179" s="176">
        <f t="shared" si="24"/>
        <v>0</v>
      </c>
    </row>
    <row r="180" spans="1:15" ht="12.75">
      <c r="A180" s="178"/>
      <c r="B180" s="178"/>
      <c r="C180" s="174" t="s">
        <v>17</v>
      </c>
      <c r="D180" s="175" t="s">
        <v>134</v>
      </c>
      <c r="E180" s="176">
        <f t="shared" si="20"/>
        <v>0</v>
      </c>
      <c r="F180" s="177"/>
      <c r="G180" s="178"/>
      <c r="H180" s="178"/>
      <c r="I180" s="179" t="e">
        <f t="shared" si="21"/>
        <v>#DIV/0!</v>
      </c>
      <c r="J180" s="179" t="e">
        <f t="shared" si="22"/>
        <v>#DIV/0!</v>
      </c>
      <c r="K180" s="173"/>
      <c r="L180" s="177"/>
      <c r="M180" s="180" t="e">
        <f t="shared" si="23"/>
        <v>#DIV/0!</v>
      </c>
      <c r="N180" s="182"/>
      <c r="O180" s="176">
        <f t="shared" si="24"/>
        <v>0</v>
      </c>
    </row>
    <row r="192" ht="12.75">
      <c r="A192" s="188"/>
    </row>
    <row r="193" ht="12.75">
      <c r="A193" s="188"/>
    </row>
    <row r="194" ht="12.75">
      <c r="A194" s="188"/>
    </row>
    <row r="195" ht="12.75">
      <c r="A195" s="188"/>
    </row>
  </sheetData>
  <sheetProtection selectLockedCells="1" selectUnlockedCells="1"/>
  <mergeCells count="18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138:O138"/>
    <mergeCell ref="A152:O152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Z152"/>
  <sheetViews>
    <sheetView workbookViewId="0" topLeftCell="Y7">
      <selection activeCell="AA134" sqref="AA134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29" width="11.8515625" style="189" customWidth="1"/>
    <col min="30" max="30" width="10.140625" style="0" customWidth="1"/>
    <col min="31" max="31" width="16.00390625" style="0" customWidth="1"/>
    <col min="32" max="34" width="10.140625" style="0" customWidth="1"/>
    <col min="35" max="35" width="21.8515625" style="25" customWidth="1"/>
    <col min="36" max="49" width="10.140625" style="25" customWidth="1"/>
    <col min="50" max="51" width="10.140625" style="190" customWidth="1"/>
    <col min="52" max="77" width="10.140625" style="25" customWidth="1"/>
    <col min="78" max="78" width="10.140625" style="0" customWidth="1"/>
    <col min="79" max="79" width="4.7109375" style="0" customWidth="1"/>
    <col min="80" max="80" width="12.57421875" style="0" customWidth="1"/>
    <col min="81" max="82" width="9.28125" style="0" customWidth="1"/>
    <col min="84" max="84" width="21.421875" style="0" customWidth="1"/>
  </cols>
  <sheetData>
    <row r="1" spans="3:78" ht="12.75"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2"/>
      <c r="AE1" s="192"/>
      <c r="AF1" s="192"/>
      <c r="AG1" s="192"/>
      <c r="AH1" s="192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2"/>
    </row>
    <row r="2" spans="2:77" ht="12.75">
      <c r="B2" s="194" t="s">
        <v>16</v>
      </c>
      <c r="C2" s="195" t="s">
        <v>174</v>
      </c>
      <c r="D2" s="195" t="s">
        <v>175</v>
      </c>
      <c r="E2" s="195" t="s">
        <v>176</v>
      </c>
      <c r="F2" s="195" t="s">
        <v>177</v>
      </c>
      <c r="G2" s="195" t="s">
        <v>178</v>
      </c>
      <c r="H2" s="195" t="s">
        <v>179</v>
      </c>
      <c r="I2" s="195" t="s">
        <v>180</v>
      </c>
      <c r="J2" s="195" t="s">
        <v>181</v>
      </c>
      <c r="K2" s="195" t="s">
        <v>182</v>
      </c>
      <c r="L2" s="195" t="s">
        <v>183</v>
      </c>
      <c r="M2" s="195" t="s">
        <v>184</v>
      </c>
      <c r="N2" s="195" t="s">
        <v>185</v>
      </c>
      <c r="O2" s="195" t="s">
        <v>186</v>
      </c>
      <c r="P2" s="195" t="s">
        <v>187</v>
      </c>
      <c r="Q2" s="195" t="s">
        <v>188</v>
      </c>
      <c r="R2" s="195" t="s">
        <v>189</v>
      </c>
      <c r="S2" s="195" t="s">
        <v>190</v>
      </c>
      <c r="T2" s="195" t="s">
        <v>191</v>
      </c>
      <c r="U2" s="195" t="s">
        <v>192</v>
      </c>
      <c r="V2" s="195" t="s">
        <v>193</v>
      </c>
      <c r="W2" s="195" t="s">
        <v>194</v>
      </c>
      <c r="X2" s="195" t="s">
        <v>195</v>
      </c>
      <c r="Y2" s="195" t="s">
        <v>196</v>
      </c>
      <c r="Z2" s="195" t="s">
        <v>197</v>
      </c>
      <c r="AA2" s="195" t="s">
        <v>198</v>
      </c>
      <c r="AB2" s="195"/>
      <c r="AC2" s="195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</row>
    <row r="3" spans="1:35" s="199" customFormat="1" ht="13.5" customHeight="1">
      <c r="A3" s="194" t="s">
        <v>199</v>
      </c>
      <c r="B3" s="196" t="s">
        <v>200</v>
      </c>
      <c r="C3" s="197">
        <v>42747</v>
      </c>
      <c r="D3" s="197">
        <v>42754</v>
      </c>
      <c r="E3" s="197">
        <v>42761</v>
      </c>
      <c r="F3" s="197">
        <v>42768</v>
      </c>
      <c r="G3" s="197">
        <v>42775</v>
      </c>
      <c r="H3" s="197">
        <v>42782</v>
      </c>
      <c r="I3" s="197">
        <v>42789</v>
      </c>
      <c r="J3" s="197">
        <v>42796</v>
      </c>
      <c r="K3" s="197">
        <v>42803</v>
      </c>
      <c r="L3" s="197">
        <v>42810</v>
      </c>
      <c r="M3" s="197">
        <v>42817</v>
      </c>
      <c r="N3" s="197">
        <v>42824</v>
      </c>
      <c r="O3" s="197">
        <v>42831</v>
      </c>
      <c r="P3" s="197">
        <v>42838</v>
      </c>
      <c r="Q3" s="197">
        <v>42845</v>
      </c>
      <c r="R3" s="197">
        <v>42852</v>
      </c>
      <c r="S3" s="197">
        <v>42859</v>
      </c>
      <c r="T3" s="197">
        <v>42866</v>
      </c>
      <c r="U3" s="197">
        <v>42873</v>
      </c>
      <c r="V3" s="197">
        <v>42880</v>
      </c>
      <c r="W3" s="197">
        <v>42887</v>
      </c>
      <c r="X3" s="197">
        <v>42894</v>
      </c>
      <c r="Y3" s="197">
        <v>42901</v>
      </c>
      <c r="Z3" s="197">
        <v>42908</v>
      </c>
      <c r="AA3" s="197">
        <v>42922</v>
      </c>
      <c r="AB3" s="197"/>
      <c r="AC3" s="197"/>
      <c r="AD3" s="198"/>
      <c r="AE3" s="198"/>
      <c r="AF3" s="198"/>
      <c r="AG3" s="198"/>
      <c r="AH3" s="198"/>
      <c r="AI3" s="198"/>
    </row>
    <row r="4" spans="1:35" s="1" customFormat="1" ht="13.5" customHeight="1">
      <c r="A4" s="194"/>
      <c r="B4" s="194" t="s">
        <v>201</v>
      </c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1" t="s">
        <v>199</v>
      </c>
      <c r="AE4" s="201" t="s">
        <v>201</v>
      </c>
      <c r="AF4" s="202" t="s">
        <v>202</v>
      </c>
      <c r="AG4" s="203" t="s">
        <v>203</v>
      </c>
      <c r="AH4" s="201" t="s">
        <v>204</v>
      </c>
      <c r="AI4" s="201"/>
    </row>
    <row r="5" spans="1:77" ht="13.5" customHeight="1">
      <c r="A5" s="204">
        <v>1</v>
      </c>
      <c r="B5" s="205" t="s">
        <v>149</v>
      </c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4">
        <v>1</v>
      </c>
      <c r="AE5" s="205" t="s">
        <v>149</v>
      </c>
      <c r="AF5" s="207"/>
      <c r="AG5" s="208"/>
      <c r="AH5" s="209"/>
      <c r="AI5" s="209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</row>
    <row r="6" spans="1:77" ht="12.75">
      <c r="A6" s="204">
        <v>2</v>
      </c>
      <c r="B6" s="210" t="s">
        <v>137</v>
      </c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4">
        <v>2</v>
      </c>
      <c r="AE6" s="210" t="s">
        <v>137</v>
      </c>
      <c r="AF6" s="207"/>
      <c r="AG6" s="208"/>
      <c r="AH6" s="211"/>
      <c r="AI6" s="211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</row>
    <row r="7" spans="1:77" ht="12.75">
      <c r="A7" s="204">
        <v>3</v>
      </c>
      <c r="B7" s="205" t="s">
        <v>45</v>
      </c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>
        <v>6.5</v>
      </c>
      <c r="T7" s="206"/>
      <c r="U7" s="206">
        <v>6.4</v>
      </c>
      <c r="V7" s="206"/>
      <c r="W7" s="212">
        <v>6.7</v>
      </c>
      <c r="X7" s="206"/>
      <c r="Y7" s="206"/>
      <c r="Z7" s="206"/>
      <c r="AA7" s="206"/>
      <c r="AB7" s="206"/>
      <c r="AC7" s="206"/>
      <c r="AD7" s="204">
        <v>3</v>
      </c>
      <c r="AE7" s="205" t="s">
        <v>205</v>
      </c>
      <c r="AF7" s="207"/>
      <c r="AG7" s="208">
        <v>1</v>
      </c>
      <c r="AH7" s="209" t="s">
        <v>206</v>
      </c>
      <c r="AI7" s="209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</row>
    <row r="8" spans="1:77" ht="12.75">
      <c r="A8" s="204">
        <v>4</v>
      </c>
      <c r="B8" s="205" t="s">
        <v>207</v>
      </c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>
        <v>6.4</v>
      </c>
      <c r="W8" s="213">
        <v>6.1</v>
      </c>
      <c r="X8" s="212">
        <v>6.8</v>
      </c>
      <c r="Y8" s="212">
        <v>6.8</v>
      </c>
      <c r="Z8" s="206">
        <v>5.8</v>
      </c>
      <c r="AA8" s="206">
        <v>6.5</v>
      </c>
      <c r="AB8" s="206"/>
      <c r="AC8" s="206"/>
      <c r="AD8" s="204">
        <v>4</v>
      </c>
      <c r="AE8" s="205" t="s">
        <v>207</v>
      </c>
      <c r="AF8" s="207"/>
      <c r="AG8" s="208">
        <v>2</v>
      </c>
      <c r="AH8" s="209"/>
      <c r="AI8" s="209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</row>
    <row r="9" spans="1:77" ht="12.75">
      <c r="A9" s="204">
        <v>5</v>
      </c>
      <c r="B9" s="214" t="s">
        <v>68</v>
      </c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>
        <v>6.4</v>
      </c>
      <c r="T9" s="215">
        <v>5.5</v>
      </c>
      <c r="U9" s="215"/>
      <c r="V9" s="215"/>
      <c r="W9" s="215"/>
      <c r="X9" s="215">
        <v>5.8</v>
      </c>
      <c r="Y9" s="215">
        <v>5.6</v>
      </c>
      <c r="Z9" s="215">
        <v>6.6</v>
      </c>
      <c r="AA9" s="215"/>
      <c r="AB9" s="215"/>
      <c r="AC9" s="215"/>
      <c r="AD9" s="204">
        <v>5</v>
      </c>
      <c r="AE9" s="214" t="s">
        <v>68</v>
      </c>
      <c r="AF9" s="207"/>
      <c r="AG9" s="208"/>
      <c r="AH9" s="209"/>
      <c r="AI9" s="20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</row>
    <row r="10" spans="1:77" ht="12.75">
      <c r="A10" s="204">
        <v>6</v>
      </c>
      <c r="B10" s="205" t="s">
        <v>53</v>
      </c>
      <c r="C10" s="206"/>
      <c r="D10" s="206"/>
      <c r="E10" s="206"/>
      <c r="F10" s="206"/>
      <c r="G10" s="206"/>
      <c r="H10" s="212">
        <v>6.8</v>
      </c>
      <c r="I10" s="206">
        <v>6.3</v>
      </c>
      <c r="J10" s="206"/>
      <c r="K10" s="206">
        <v>6.5</v>
      </c>
      <c r="L10" s="212">
        <v>6.6</v>
      </c>
      <c r="M10" s="206">
        <v>6.1</v>
      </c>
      <c r="N10" s="206"/>
      <c r="O10" s="206"/>
      <c r="P10" s="216">
        <v>5.6</v>
      </c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4">
        <v>6</v>
      </c>
      <c r="AE10" s="205" t="s">
        <v>53</v>
      </c>
      <c r="AF10" s="207">
        <v>1</v>
      </c>
      <c r="AG10" s="208">
        <v>2</v>
      </c>
      <c r="AH10" s="209" t="s">
        <v>208</v>
      </c>
      <c r="AI10" s="209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</row>
    <row r="11" spans="1:77" ht="12.75">
      <c r="A11" s="204">
        <v>7</v>
      </c>
      <c r="B11" s="210" t="s">
        <v>145</v>
      </c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4">
        <v>7</v>
      </c>
      <c r="AE11" s="210" t="s">
        <v>145</v>
      </c>
      <c r="AF11" s="207"/>
      <c r="AG11" s="208"/>
      <c r="AH11" s="211"/>
      <c r="AI11" s="2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</row>
    <row r="12" spans="1:77" ht="12.75">
      <c r="A12" s="204">
        <v>8</v>
      </c>
      <c r="B12" s="210" t="s">
        <v>36</v>
      </c>
      <c r="C12" s="206">
        <v>5.5</v>
      </c>
      <c r="D12" s="206">
        <v>6.2</v>
      </c>
      <c r="E12" s="206"/>
      <c r="F12" s="206">
        <v>6.5</v>
      </c>
      <c r="G12" s="206">
        <v>6</v>
      </c>
      <c r="H12" s="206">
        <v>6.3</v>
      </c>
      <c r="I12" s="206">
        <v>5.6</v>
      </c>
      <c r="J12" s="206">
        <v>6.1</v>
      </c>
      <c r="K12" s="206">
        <v>5.8</v>
      </c>
      <c r="L12" s="206">
        <v>5.7</v>
      </c>
      <c r="M12" s="216">
        <v>5.5</v>
      </c>
      <c r="N12" s="206">
        <v>6.2</v>
      </c>
      <c r="O12" s="206">
        <v>6</v>
      </c>
      <c r="P12" s="206">
        <v>5.9</v>
      </c>
      <c r="Q12" s="206">
        <v>5.4</v>
      </c>
      <c r="R12" s="206">
        <v>5.4</v>
      </c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4">
        <v>8</v>
      </c>
      <c r="AE12" s="210" t="s">
        <v>36</v>
      </c>
      <c r="AF12" s="207">
        <v>1</v>
      </c>
      <c r="AG12" s="208"/>
      <c r="AH12" s="209"/>
      <c r="AI12" s="209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</row>
    <row r="13" spans="1:77" ht="12.75">
      <c r="A13" s="204">
        <v>9</v>
      </c>
      <c r="B13" s="210" t="s">
        <v>71</v>
      </c>
      <c r="C13" s="206">
        <v>6.1</v>
      </c>
      <c r="D13" s="206">
        <v>5.7</v>
      </c>
      <c r="E13" s="206">
        <v>6</v>
      </c>
      <c r="F13" s="206">
        <v>5.8</v>
      </c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4">
        <v>9</v>
      </c>
      <c r="AE13" s="210" t="s">
        <v>71</v>
      </c>
      <c r="AF13" s="207"/>
      <c r="AG13" s="208"/>
      <c r="AH13" s="211"/>
      <c r="AI13" s="211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</row>
    <row r="14" spans="1:77" ht="12.75">
      <c r="A14" s="204">
        <v>10</v>
      </c>
      <c r="B14" s="205" t="s">
        <v>33</v>
      </c>
      <c r="C14" s="216">
        <v>5.3</v>
      </c>
      <c r="D14" s="206">
        <v>5.3</v>
      </c>
      <c r="E14" s="206">
        <v>6.1</v>
      </c>
      <c r="F14" s="206">
        <v>6.3</v>
      </c>
      <c r="G14" s="206">
        <v>6.6</v>
      </c>
      <c r="H14" s="206"/>
      <c r="I14" s="206">
        <v>6</v>
      </c>
      <c r="J14" s="206">
        <v>6</v>
      </c>
      <c r="K14" s="206"/>
      <c r="L14" s="206"/>
      <c r="M14" s="206"/>
      <c r="N14" s="206">
        <v>5.9</v>
      </c>
      <c r="O14" s="206"/>
      <c r="P14" s="206">
        <v>6.3</v>
      </c>
      <c r="Q14" s="206">
        <v>5.6</v>
      </c>
      <c r="R14" s="206"/>
      <c r="S14" s="206">
        <v>6.3</v>
      </c>
      <c r="T14" s="206">
        <v>6.3</v>
      </c>
      <c r="U14" s="206">
        <v>7</v>
      </c>
      <c r="V14" s="206">
        <v>6.2</v>
      </c>
      <c r="W14" s="206"/>
      <c r="X14" s="206">
        <v>6</v>
      </c>
      <c r="Y14" s="206">
        <v>6.3</v>
      </c>
      <c r="Z14" s="206">
        <v>5.6</v>
      </c>
      <c r="AA14" s="206">
        <v>6.3</v>
      </c>
      <c r="AB14" s="206"/>
      <c r="AC14" s="206"/>
      <c r="AD14" s="204">
        <v>10</v>
      </c>
      <c r="AE14" s="205" t="s">
        <v>33</v>
      </c>
      <c r="AF14" s="207">
        <v>1</v>
      </c>
      <c r="AG14" s="208"/>
      <c r="AH14" s="209" t="s">
        <v>209</v>
      </c>
      <c r="AI14" s="209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</row>
    <row r="15" spans="1:77" ht="12.75">
      <c r="A15" s="204">
        <v>11</v>
      </c>
      <c r="B15" s="217" t="s">
        <v>47</v>
      </c>
      <c r="C15" s="218">
        <v>5.7</v>
      </c>
      <c r="D15" s="212">
        <v>7.1</v>
      </c>
      <c r="E15" s="218">
        <v>6.1</v>
      </c>
      <c r="F15" s="218">
        <v>7</v>
      </c>
      <c r="G15" s="218">
        <v>6.3</v>
      </c>
      <c r="H15" s="218">
        <v>6.5</v>
      </c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04">
        <v>11</v>
      </c>
      <c r="AE15" s="217" t="s">
        <v>47</v>
      </c>
      <c r="AF15" s="207"/>
      <c r="AG15" s="208">
        <v>1</v>
      </c>
      <c r="AH15" s="209" t="s">
        <v>210</v>
      </c>
      <c r="AI15" s="209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</row>
    <row r="16" spans="1:77" ht="12.75">
      <c r="A16" s="204">
        <v>12</v>
      </c>
      <c r="B16" s="205" t="s">
        <v>69</v>
      </c>
      <c r="C16" s="206"/>
      <c r="D16" s="206"/>
      <c r="E16" s="206"/>
      <c r="F16" s="206"/>
      <c r="G16" s="206">
        <v>6.3</v>
      </c>
      <c r="H16" s="206"/>
      <c r="I16" s="206">
        <v>6.3</v>
      </c>
      <c r="J16" s="206">
        <v>5.3</v>
      </c>
      <c r="K16" s="206"/>
      <c r="L16" s="206"/>
      <c r="M16" s="206"/>
      <c r="N16" s="206">
        <v>5.9</v>
      </c>
      <c r="O16" s="206"/>
      <c r="P16" s="206"/>
      <c r="Q16" s="206"/>
      <c r="R16" s="206"/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4">
        <v>12</v>
      </c>
      <c r="AE16" s="205" t="s">
        <v>69</v>
      </c>
      <c r="AF16" s="207"/>
      <c r="AG16" s="208"/>
      <c r="AH16" s="209"/>
      <c r="AI16" s="209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</row>
    <row r="17" spans="1:77" ht="12.75">
      <c r="A17" s="204">
        <v>13</v>
      </c>
      <c r="B17" s="210" t="s">
        <v>102</v>
      </c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4">
        <v>13</v>
      </c>
      <c r="AE17" s="210" t="s">
        <v>102</v>
      </c>
      <c r="AF17" s="207"/>
      <c r="AG17" s="208"/>
      <c r="AH17" s="211"/>
      <c r="AI17" s="211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</row>
    <row r="18" spans="1:77" ht="12.75">
      <c r="A18" s="204">
        <v>14</v>
      </c>
      <c r="B18" s="205" t="s">
        <v>103</v>
      </c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4">
        <v>14</v>
      </c>
      <c r="AE18" s="205" t="s">
        <v>103</v>
      </c>
      <c r="AF18" s="207"/>
      <c r="AG18" s="208"/>
      <c r="AH18" s="211"/>
      <c r="AI18" s="211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</row>
    <row r="19" spans="1:77" ht="12.75">
      <c r="A19" s="204">
        <v>15</v>
      </c>
      <c r="B19" s="210" t="s">
        <v>140</v>
      </c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4">
        <v>15</v>
      </c>
      <c r="AE19" s="210" t="s">
        <v>140</v>
      </c>
      <c r="AF19" s="207"/>
      <c r="AG19" s="208"/>
      <c r="AH19" s="211"/>
      <c r="AI19" s="211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</row>
    <row r="20" spans="1:77" ht="12.75">
      <c r="A20" s="204">
        <v>16</v>
      </c>
      <c r="B20" s="217" t="s">
        <v>46</v>
      </c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>
        <v>6.4</v>
      </c>
      <c r="T20" s="206">
        <v>6.5</v>
      </c>
      <c r="U20" s="206"/>
      <c r="V20" s="206"/>
      <c r="W20" s="206"/>
      <c r="X20" s="206"/>
      <c r="Y20" s="206"/>
      <c r="Z20" s="206"/>
      <c r="AA20" s="206"/>
      <c r="AB20" s="206"/>
      <c r="AC20" s="206"/>
      <c r="AD20" s="204">
        <v>16</v>
      </c>
      <c r="AE20" s="217" t="s">
        <v>46</v>
      </c>
      <c r="AF20" s="207"/>
      <c r="AG20" s="208"/>
      <c r="AH20" s="209" t="s">
        <v>191</v>
      </c>
      <c r="AI20" s="209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</row>
    <row r="21" spans="1:77" ht="12.75">
      <c r="A21" s="204">
        <v>17</v>
      </c>
      <c r="B21" s="210" t="s">
        <v>141</v>
      </c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06"/>
      <c r="AD21" s="204">
        <v>17</v>
      </c>
      <c r="AE21" s="210" t="s">
        <v>141</v>
      </c>
      <c r="AF21" s="207"/>
      <c r="AG21" s="208"/>
      <c r="AH21" s="211"/>
      <c r="AI21" s="21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</row>
    <row r="22" spans="1:77" ht="12.75">
      <c r="A22" s="204">
        <v>18</v>
      </c>
      <c r="B22" s="210" t="s">
        <v>81</v>
      </c>
      <c r="C22" s="206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4">
        <v>18</v>
      </c>
      <c r="AE22" s="210" t="s">
        <v>81</v>
      </c>
      <c r="AF22" s="207"/>
      <c r="AG22" s="208"/>
      <c r="AH22" s="211"/>
      <c r="AI22" s="211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</row>
    <row r="23" spans="1:77" ht="12.75">
      <c r="A23" s="204">
        <v>19</v>
      </c>
      <c r="B23" s="205" t="s">
        <v>142</v>
      </c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4">
        <v>19</v>
      </c>
      <c r="AE23" s="205" t="s">
        <v>142</v>
      </c>
      <c r="AF23" s="207"/>
      <c r="AG23" s="208"/>
      <c r="AH23" s="211"/>
      <c r="AI23" s="211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</row>
    <row r="24" spans="1:77" ht="12.75">
      <c r="A24" s="204">
        <v>20</v>
      </c>
      <c r="B24" s="217" t="s">
        <v>211</v>
      </c>
      <c r="C24" s="206"/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4">
        <v>20</v>
      </c>
      <c r="AE24" s="217" t="s">
        <v>211</v>
      </c>
      <c r="AF24" s="207"/>
      <c r="AG24" s="208"/>
      <c r="AH24" s="211"/>
      <c r="AI24" s="211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</row>
    <row r="25" spans="1:77" ht="12.75">
      <c r="A25" s="204">
        <v>21</v>
      </c>
      <c r="B25" s="217" t="s">
        <v>72</v>
      </c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>
        <v>5.9</v>
      </c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4">
        <v>21</v>
      </c>
      <c r="AE25" s="217" t="s">
        <v>72</v>
      </c>
      <c r="AF25" s="207"/>
      <c r="AG25" s="208"/>
      <c r="AH25" s="211"/>
      <c r="AI25" s="211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</row>
    <row r="26" spans="1:77" ht="12.75">
      <c r="A26" s="204">
        <v>22</v>
      </c>
      <c r="B26" s="205" t="s">
        <v>139</v>
      </c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4">
        <v>22</v>
      </c>
      <c r="AE26" s="205" t="s">
        <v>139</v>
      </c>
      <c r="AF26" s="207"/>
      <c r="AG26" s="208"/>
      <c r="AH26" s="211"/>
      <c r="AI26" s="211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</row>
    <row r="27" spans="1:77" ht="12.75">
      <c r="A27" s="204">
        <v>23</v>
      </c>
      <c r="B27" s="205" t="s">
        <v>39</v>
      </c>
      <c r="C27" s="206">
        <v>6</v>
      </c>
      <c r="D27" s="206">
        <v>6.1</v>
      </c>
      <c r="E27" s="206">
        <v>6.1</v>
      </c>
      <c r="F27" s="206">
        <v>6.4</v>
      </c>
      <c r="G27" s="206">
        <v>5.5</v>
      </c>
      <c r="H27" s="206"/>
      <c r="I27" s="206">
        <v>6</v>
      </c>
      <c r="J27" s="206"/>
      <c r="K27" s="206">
        <v>5.9</v>
      </c>
      <c r="L27" s="206"/>
      <c r="M27" s="206">
        <v>5.8</v>
      </c>
      <c r="N27" s="206">
        <v>5.3</v>
      </c>
      <c r="O27" s="206">
        <v>5.4</v>
      </c>
      <c r="P27" s="206"/>
      <c r="Q27" s="206">
        <v>5.8</v>
      </c>
      <c r="R27" s="206">
        <v>6.3</v>
      </c>
      <c r="S27" s="206">
        <v>6.1</v>
      </c>
      <c r="T27" s="206">
        <v>5.9</v>
      </c>
      <c r="U27" s="206">
        <v>5.6</v>
      </c>
      <c r="V27" s="206">
        <v>5.6</v>
      </c>
      <c r="W27" s="206"/>
      <c r="X27" s="206">
        <v>5.9</v>
      </c>
      <c r="Y27" s="206">
        <v>6.2</v>
      </c>
      <c r="Z27" s="206">
        <v>5.6</v>
      </c>
      <c r="AA27" s="206">
        <v>5.5</v>
      </c>
      <c r="AB27" s="206"/>
      <c r="AC27" s="206"/>
      <c r="AD27" s="204">
        <v>23</v>
      </c>
      <c r="AE27" s="205" t="s">
        <v>39</v>
      </c>
      <c r="AF27" s="207"/>
      <c r="AG27" s="208"/>
      <c r="AH27" s="209"/>
      <c r="AI27" s="209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</row>
    <row r="28" spans="1:77" ht="12.75">
      <c r="A28" s="204">
        <v>24</v>
      </c>
      <c r="B28" s="217" t="s">
        <v>22</v>
      </c>
      <c r="C28" s="206"/>
      <c r="D28" s="206"/>
      <c r="E28" s="206"/>
      <c r="F28" s="206"/>
      <c r="G28" s="206"/>
      <c r="H28" s="206">
        <v>6.1</v>
      </c>
      <c r="I28" s="206"/>
      <c r="J28" s="206">
        <v>5.9</v>
      </c>
      <c r="K28" s="206"/>
      <c r="L28" s="206">
        <v>6.5</v>
      </c>
      <c r="M28" s="206">
        <v>6.3</v>
      </c>
      <c r="N28" s="212">
        <v>6.9</v>
      </c>
      <c r="O28" s="206"/>
      <c r="P28" s="206">
        <v>6.8</v>
      </c>
      <c r="Q28" s="206"/>
      <c r="R28" s="212">
        <v>6.8</v>
      </c>
      <c r="S28" s="206"/>
      <c r="T28" s="206">
        <v>6.3</v>
      </c>
      <c r="U28" s="206"/>
      <c r="V28" s="206"/>
      <c r="W28" s="206">
        <v>5.3</v>
      </c>
      <c r="X28" s="206"/>
      <c r="Y28" s="206"/>
      <c r="Z28" s="206"/>
      <c r="AA28" s="206">
        <v>6.5</v>
      </c>
      <c r="AB28" s="206"/>
      <c r="AC28" s="206"/>
      <c r="AD28" s="204">
        <v>24</v>
      </c>
      <c r="AE28" s="217" t="s">
        <v>22</v>
      </c>
      <c r="AF28" s="207"/>
      <c r="AG28" s="208">
        <v>2</v>
      </c>
      <c r="AH28" s="209"/>
      <c r="AI28" s="209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</row>
    <row r="29" spans="1:77" ht="12.75">
      <c r="A29" s="204">
        <v>25</v>
      </c>
      <c r="B29" s="205" t="s">
        <v>212</v>
      </c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9">
        <v>6.5</v>
      </c>
      <c r="Q29" s="219"/>
      <c r="R29" s="219">
        <v>6.1</v>
      </c>
      <c r="S29" s="219">
        <v>6.2</v>
      </c>
      <c r="T29" s="215">
        <v>6</v>
      </c>
      <c r="U29" s="215"/>
      <c r="V29" s="215"/>
      <c r="W29" s="215"/>
      <c r="X29" s="215"/>
      <c r="Y29" s="215"/>
      <c r="Z29" s="215"/>
      <c r="AA29" s="215"/>
      <c r="AB29" s="215"/>
      <c r="AC29" s="215"/>
      <c r="AD29" s="204">
        <v>25</v>
      </c>
      <c r="AE29" s="205" t="s">
        <v>212</v>
      </c>
      <c r="AF29" s="207"/>
      <c r="AG29" s="208"/>
      <c r="AH29" s="209" t="s">
        <v>187</v>
      </c>
      <c r="AI29" s="20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</row>
    <row r="30" spans="1:77" ht="12.75">
      <c r="A30" s="204">
        <v>26</v>
      </c>
      <c r="B30" s="210" t="s">
        <v>118</v>
      </c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06"/>
      <c r="AD30" s="204">
        <v>26</v>
      </c>
      <c r="AE30" s="210" t="s">
        <v>118</v>
      </c>
      <c r="AF30" s="207"/>
      <c r="AG30" s="208"/>
      <c r="AH30" s="209"/>
      <c r="AI30" s="209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</row>
    <row r="31" spans="1:77" ht="12.75">
      <c r="A31" s="204">
        <v>27</v>
      </c>
      <c r="B31" s="205" t="s">
        <v>32</v>
      </c>
      <c r="C31" s="218"/>
      <c r="D31" s="218"/>
      <c r="E31" s="218"/>
      <c r="F31" s="218"/>
      <c r="G31" s="218"/>
      <c r="H31" s="218"/>
      <c r="I31" s="218">
        <v>6.1</v>
      </c>
      <c r="J31" s="218">
        <v>6</v>
      </c>
      <c r="K31" s="218">
        <v>5.9</v>
      </c>
      <c r="L31" s="218"/>
      <c r="M31" s="218"/>
      <c r="N31" s="218"/>
      <c r="O31" s="218">
        <v>5.9</v>
      </c>
      <c r="P31" s="218">
        <v>5.9</v>
      </c>
      <c r="Q31" s="218">
        <v>6.5</v>
      </c>
      <c r="R31" s="218">
        <v>6.4</v>
      </c>
      <c r="S31" s="218"/>
      <c r="T31" s="218"/>
      <c r="U31" s="218">
        <v>6.6</v>
      </c>
      <c r="V31" s="218">
        <v>6.3</v>
      </c>
      <c r="W31" s="218"/>
      <c r="X31" s="218"/>
      <c r="Y31" s="218"/>
      <c r="Z31" s="218"/>
      <c r="AA31" s="218">
        <v>5.4</v>
      </c>
      <c r="AB31" s="218"/>
      <c r="AC31" s="206"/>
      <c r="AD31" s="204">
        <v>27</v>
      </c>
      <c r="AE31" s="205" t="s">
        <v>32</v>
      </c>
      <c r="AF31" s="207"/>
      <c r="AG31" s="208"/>
      <c r="AH31" s="209" t="s">
        <v>188</v>
      </c>
      <c r="AI31" s="209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</row>
    <row r="32" spans="1:77" ht="12.75">
      <c r="A32" s="204">
        <v>28</v>
      </c>
      <c r="B32" s="217" t="s">
        <v>213</v>
      </c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4">
        <v>28</v>
      </c>
      <c r="AE32" s="217" t="s">
        <v>213</v>
      </c>
      <c r="AF32" s="207"/>
      <c r="AG32" s="208"/>
      <c r="AH32" s="211"/>
      <c r="AI32" s="211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</row>
    <row r="33" spans="1:77" ht="12.75">
      <c r="A33" s="204">
        <v>29</v>
      </c>
      <c r="B33" s="214" t="s">
        <v>120</v>
      </c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4">
        <v>29</v>
      </c>
      <c r="AE33" s="214" t="s">
        <v>120</v>
      </c>
      <c r="AF33" s="207"/>
      <c r="AG33" s="208"/>
      <c r="AH33" s="211"/>
      <c r="AI33" s="211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</row>
    <row r="34" spans="1:77" ht="12.75">
      <c r="A34" s="204">
        <v>30</v>
      </c>
      <c r="B34" s="205" t="s">
        <v>214</v>
      </c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4">
        <v>30</v>
      </c>
      <c r="AE34" s="205" t="s">
        <v>130</v>
      </c>
      <c r="AF34" s="207"/>
      <c r="AG34" s="208"/>
      <c r="AH34" s="211"/>
      <c r="AI34" s="211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</row>
    <row r="35" spans="1:77" ht="12.75">
      <c r="A35" s="204">
        <v>31</v>
      </c>
      <c r="B35" s="205" t="s">
        <v>78</v>
      </c>
      <c r="C35" s="206"/>
      <c r="D35" s="206"/>
      <c r="E35" s="206"/>
      <c r="F35" s="206"/>
      <c r="G35" s="206"/>
      <c r="H35" s="206"/>
      <c r="I35" s="206"/>
      <c r="J35" s="206"/>
      <c r="K35" s="206"/>
      <c r="L35" s="206">
        <v>5.7</v>
      </c>
      <c r="M35" s="206"/>
      <c r="N35" s="206"/>
      <c r="O35" s="206"/>
      <c r="P35" s="206"/>
      <c r="Q35" s="216">
        <v>5.1</v>
      </c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4">
        <v>31</v>
      </c>
      <c r="AE35" s="205" t="s">
        <v>78</v>
      </c>
      <c r="AF35" s="207">
        <v>1</v>
      </c>
      <c r="AG35" s="208"/>
      <c r="AH35" s="209"/>
      <c r="AI35" s="209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</row>
    <row r="36" spans="1:77" ht="12.75">
      <c r="A36" s="204">
        <v>32</v>
      </c>
      <c r="B36" s="217" t="s">
        <v>37</v>
      </c>
      <c r="C36" s="206">
        <v>6.4</v>
      </c>
      <c r="D36" s="206">
        <v>5.8</v>
      </c>
      <c r="E36" s="216">
        <v>5.6</v>
      </c>
      <c r="F36" s="216">
        <v>5.1</v>
      </c>
      <c r="G36" s="206">
        <v>5.9</v>
      </c>
      <c r="H36" s="216">
        <v>6</v>
      </c>
      <c r="I36" s="206">
        <v>6.3</v>
      </c>
      <c r="J36" s="206">
        <v>6.4</v>
      </c>
      <c r="K36" s="206">
        <v>6.9</v>
      </c>
      <c r="L36" s="206">
        <v>6.2</v>
      </c>
      <c r="M36" s="206">
        <v>6.4</v>
      </c>
      <c r="N36" s="206">
        <v>5.6</v>
      </c>
      <c r="O36" s="206">
        <v>5.3</v>
      </c>
      <c r="P36" s="206"/>
      <c r="Q36" s="206">
        <v>5.7</v>
      </c>
      <c r="R36" s="206"/>
      <c r="S36" s="206"/>
      <c r="T36" s="206"/>
      <c r="U36" s="206"/>
      <c r="V36" s="206">
        <v>5.6</v>
      </c>
      <c r="W36" s="206">
        <v>5.7</v>
      </c>
      <c r="X36" s="216">
        <v>5.6</v>
      </c>
      <c r="Y36" s="206">
        <v>5.3</v>
      </c>
      <c r="Z36" s="206"/>
      <c r="AA36" s="206">
        <v>5.7</v>
      </c>
      <c r="AB36" s="206"/>
      <c r="AC36" s="206"/>
      <c r="AD36" s="204">
        <v>32</v>
      </c>
      <c r="AE36" s="217" t="s">
        <v>37</v>
      </c>
      <c r="AF36" s="207">
        <v>4</v>
      </c>
      <c r="AG36" s="208"/>
      <c r="AH36" s="209"/>
      <c r="AI36" s="209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</row>
    <row r="37" spans="1:77" ht="12.75">
      <c r="A37" s="204">
        <v>33</v>
      </c>
      <c r="B37" s="210" t="s">
        <v>26</v>
      </c>
      <c r="C37" s="212">
        <v>6.6</v>
      </c>
      <c r="D37" s="206">
        <v>6.5</v>
      </c>
      <c r="E37" s="206">
        <v>6.3</v>
      </c>
      <c r="F37" s="206">
        <v>6.3</v>
      </c>
      <c r="G37" s="206">
        <v>6.3</v>
      </c>
      <c r="H37" s="206">
        <v>6.3</v>
      </c>
      <c r="I37" s="206">
        <v>6.1</v>
      </c>
      <c r="J37" s="206"/>
      <c r="K37" s="206">
        <v>6.4</v>
      </c>
      <c r="L37" s="206">
        <v>6.1</v>
      </c>
      <c r="M37" s="206">
        <v>6.2</v>
      </c>
      <c r="N37" s="206"/>
      <c r="O37" s="206">
        <v>6.4</v>
      </c>
      <c r="P37" s="206"/>
      <c r="Q37" s="206">
        <v>6.1</v>
      </c>
      <c r="R37" s="206"/>
      <c r="S37" s="206"/>
      <c r="T37" s="206"/>
      <c r="U37" s="206"/>
      <c r="V37" s="206">
        <v>6.4</v>
      </c>
      <c r="W37" s="206">
        <v>5.6</v>
      </c>
      <c r="X37" s="206">
        <v>5.8</v>
      </c>
      <c r="Y37" s="206">
        <v>6.6</v>
      </c>
      <c r="Z37" s="206">
        <v>7</v>
      </c>
      <c r="AA37" s="206"/>
      <c r="AB37" s="206"/>
      <c r="AC37" s="206"/>
      <c r="AD37" s="204">
        <v>33</v>
      </c>
      <c r="AE37" s="210" t="s">
        <v>26</v>
      </c>
      <c r="AF37" s="207"/>
      <c r="AG37" s="208">
        <v>1</v>
      </c>
      <c r="AH37" s="209"/>
      <c r="AI37" s="209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</row>
    <row r="38" spans="1:77" ht="13.5" customHeight="1">
      <c r="A38" s="204">
        <v>34</v>
      </c>
      <c r="B38" s="205" t="s">
        <v>136</v>
      </c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4">
        <v>34</v>
      </c>
      <c r="AE38" s="205" t="s">
        <v>136</v>
      </c>
      <c r="AF38" s="207"/>
      <c r="AG38" s="208"/>
      <c r="AH38" s="209"/>
      <c r="AI38" s="209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</row>
    <row r="39" spans="1:77" ht="12.75">
      <c r="A39" s="204">
        <v>35</v>
      </c>
      <c r="B39" s="205" t="s">
        <v>29</v>
      </c>
      <c r="C39" s="206">
        <v>5.4</v>
      </c>
      <c r="D39" s="206">
        <v>5.5</v>
      </c>
      <c r="E39" s="212">
        <v>6.8</v>
      </c>
      <c r="F39" s="206">
        <v>7.1</v>
      </c>
      <c r="G39" s="206">
        <v>6</v>
      </c>
      <c r="H39" s="216">
        <v>6</v>
      </c>
      <c r="I39" s="216">
        <v>5.4</v>
      </c>
      <c r="J39" s="206">
        <v>6.5</v>
      </c>
      <c r="K39" s="206">
        <v>5.8</v>
      </c>
      <c r="L39" s="206">
        <v>5.6</v>
      </c>
      <c r="M39" s="206"/>
      <c r="N39" s="206">
        <v>5.6</v>
      </c>
      <c r="O39" s="206">
        <v>6.4</v>
      </c>
      <c r="P39" s="206">
        <v>6.2</v>
      </c>
      <c r="Q39" s="206"/>
      <c r="R39" s="206"/>
      <c r="S39" s="206">
        <v>6.3</v>
      </c>
      <c r="T39" s="206">
        <v>6.4</v>
      </c>
      <c r="U39" s="206">
        <v>6.6</v>
      </c>
      <c r="V39" s="212">
        <v>6.5</v>
      </c>
      <c r="W39" s="206"/>
      <c r="X39" s="206">
        <v>6.2</v>
      </c>
      <c r="Y39" s="206">
        <v>6.6</v>
      </c>
      <c r="Z39" s="206">
        <v>6.3</v>
      </c>
      <c r="AA39" s="206"/>
      <c r="AB39" s="206"/>
      <c r="AC39" s="220"/>
      <c r="AD39" s="204">
        <v>35</v>
      </c>
      <c r="AE39" s="205" t="s">
        <v>29</v>
      </c>
      <c r="AF39" s="207">
        <v>2</v>
      </c>
      <c r="AG39" s="208">
        <v>2</v>
      </c>
      <c r="AH39" s="209" t="s">
        <v>215</v>
      </c>
      <c r="AI39" s="20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</row>
    <row r="40" spans="1:77" ht="12.75">
      <c r="A40" s="204">
        <v>36</v>
      </c>
      <c r="B40" s="217" t="s">
        <v>216</v>
      </c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4">
        <v>36</v>
      </c>
      <c r="AE40" s="217" t="s">
        <v>216</v>
      </c>
      <c r="AF40" s="207"/>
      <c r="AG40" s="208"/>
      <c r="AH40" s="211"/>
      <c r="AI40" s="211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</row>
    <row r="41" spans="1:35" s="221" customFormat="1" ht="12.75">
      <c r="A41" s="204">
        <v>37</v>
      </c>
      <c r="B41" s="210" t="s">
        <v>138</v>
      </c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4">
        <v>37</v>
      </c>
      <c r="AE41" s="210" t="s">
        <v>138</v>
      </c>
      <c r="AF41" s="207"/>
      <c r="AG41" s="208"/>
      <c r="AH41" s="209"/>
      <c r="AI41" s="209"/>
    </row>
    <row r="42" spans="1:77" ht="12.75">
      <c r="A42" s="204">
        <v>38</v>
      </c>
      <c r="B42" s="210" t="s">
        <v>93</v>
      </c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4">
        <v>38</v>
      </c>
      <c r="AE42" s="210" t="s">
        <v>93</v>
      </c>
      <c r="AF42" s="207"/>
      <c r="AG42" s="208"/>
      <c r="AH42" s="211"/>
      <c r="AI42" s="211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</row>
    <row r="43" spans="1:77" ht="12.75">
      <c r="A43" s="204">
        <v>39</v>
      </c>
      <c r="B43" s="205" t="s">
        <v>105</v>
      </c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4">
        <v>39</v>
      </c>
      <c r="AE43" s="205" t="s">
        <v>105</v>
      </c>
      <c r="AF43" s="207"/>
      <c r="AG43" s="208"/>
      <c r="AH43" s="209"/>
      <c r="AI43" s="209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</row>
    <row r="44" spans="1:77" ht="12.75">
      <c r="A44" s="204">
        <v>40</v>
      </c>
      <c r="B44" s="210" t="s">
        <v>59</v>
      </c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>
        <v>6.2</v>
      </c>
      <c r="U44" s="206"/>
      <c r="V44" s="206"/>
      <c r="W44" s="206"/>
      <c r="X44" s="206"/>
      <c r="Y44" s="206"/>
      <c r="Z44" s="206"/>
      <c r="AA44" s="206"/>
      <c r="AB44" s="206"/>
      <c r="AC44" s="206"/>
      <c r="AD44" s="204">
        <v>40</v>
      </c>
      <c r="AE44" s="210" t="s">
        <v>59</v>
      </c>
      <c r="AF44" s="207"/>
      <c r="AG44" s="208"/>
      <c r="AH44" s="211"/>
      <c r="AI44" s="211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</row>
    <row r="45" spans="1:77" ht="12.75">
      <c r="A45" s="204">
        <v>41</v>
      </c>
      <c r="B45" s="205" t="s">
        <v>54</v>
      </c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2"/>
      <c r="P45" s="222">
        <v>6.4</v>
      </c>
      <c r="Q45" s="222"/>
      <c r="R45" s="222"/>
      <c r="S45" s="222"/>
      <c r="T45" s="222"/>
      <c r="U45" s="222">
        <v>6.5</v>
      </c>
      <c r="V45" s="222"/>
      <c r="W45" s="222">
        <v>6</v>
      </c>
      <c r="X45" s="222"/>
      <c r="Y45" s="222">
        <v>6</v>
      </c>
      <c r="Z45" s="222">
        <v>6.6</v>
      </c>
      <c r="AA45" s="222"/>
      <c r="AB45" s="222"/>
      <c r="AC45" s="222"/>
      <c r="AD45" s="204">
        <v>41</v>
      </c>
      <c r="AE45" s="205" t="s">
        <v>54</v>
      </c>
      <c r="AF45" s="207"/>
      <c r="AG45" s="208"/>
      <c r="AH45" s="209"/>
      <c r="AI45" s="209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</row>
    <row r="46" spans="1:77" ht="12.75">
      <c r="A46" s="204">
        <v>42</v>
      </c>
      <c r="B46" s="205" t="s">
        <v>146</v>
      </c>
      <c r="C46" s="206"/>
      <c r="D46" s="206"/>
      <c r="E46" s="206"/>
      <c r="F46" s="223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23"/>
      <c r="V46" s="206"/>
      <c r="W46" s="206"/>
      <c r="X46" s="206"/>
      <c r="Y46" s="206"/>
      <c r="Z46" s="206"/>
      <c r="AA46" s="206"/>
      <c r="AB46" s="206"/>
      <c r="AC46" s="206"/>
      <c r="AD46" s="204">
        <v>42</v>
      </c>
      <c r="AE46" s="205" t="s">
        <v>146</v>
      </c>
      <c r="AF46" s="207"/>
      <c r="AG46" s="208"/>
      <c r="AH46" s="211"/>
      <c r="AI46" s="211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</row>
    <row r="47" spans="1:77" ht="12.75">
      <c r="A47" s="204">
        <v>43</v>
      </c>
      <c r="B47" s="210" t="s">
        <v>217</v>
      </c>
      <c r="C47" s="215"/>
      <c r="D47" s="215">
        <v>6.7</v>
      </c>
      <c r="E47" s="224">
        <v>6.5</v>
      </c>
      <c r="F47" s="225">
        <v>7.9</v>
      </c>
      <c r="G47" s="215">
        <v>6.5</v>
      </c>
      <c r="H47" s="215">
        <v>6.5</v>
      </c>
      <c r="I47" s="215">
        <v>6</v>
      </c>
      <c r="J47" s="226">
        <v>6.6</v>
      </c>
      <c r="K47" s="226">
        <v>7</v>
      </c>
      <c r="L47" s="215">
        <v>6.3</v>
      </c>
      <c r="M47" s="215">
        <v>6.4</v>
      </c>
      <c r="N47" s="215"/>
      <c r="O47" s="215"/>
      <c r="P47" s="215"/>
      <c r="Q47" s="226">
        <v>6.6</v>
      </c>
      <c r="R47" s="215">
        <v>6.2</v>
      </c>
      <c r="S47" s="226">
        <v>6.8</v>
      </c>
      <c r="T47" s="224">
        <v>6.9</v>
      </c>
      <c r="U47" s="227">
        <v>7.9</v>
      </c>
      <c r="V47" s="215"/>
      <c r="W47" s="215"/>
      <c r="X47" s="215">
        <v>6.4</v>
      </c>
      <c r="Y47" s="215">
        <v>6.5</v>
      </c>
      <c r="Z47" s="215">
        <v>7.3</v>
      </c>
      <c r="AA47" s="215">
        <v>5.4</v>
      </c>
      <c r="AB47" s="215"/>
      <c r="AC47" s="215"/>
      <c r="AD47" s="204">
        <v>43</v>
      </c>
      <c r="AE47" s="210" t="s">
        <v>217</v>
      </c>
      <c r="AF47" s="207"/>
      <c r="AG47" s="208">
        <v>6</v>
      </c>
      <c r="AH47" s="211"/>
      <c r="AI47" s="211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</row>
    <row r="48" spans="1:77" ht="12.75">
      <c r="A48" s="204">
        <v>44</v>
      </c>
      <c r="B48" s="214" t="s">
        <v>73</v>
      </c>
      <c r="C48" s="206">
        <v>5.9</v>
      </c>
      <c r="D48" s="206"/>
      <c r="E48" s="206">
        <v>5.8</v>
      </c>
      <c r="F48" s="228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28"/>
      <c r="V48" s="206"/>
      <c r="W48" s="206"/>
      <c r="X48" s="206"/>
      <c r="Y48" s="206"/>
      <c r="Z48" s="206"/>
      <c r="AA48" s="206"/>
      <c r="AB48" s="206"/>
      <c r="AC48" s="206"/>
      <c r="AD48" s="204">
        <v>44</v>
      </c>
      <c r="AE48" s="214" t="s">
        <v>73</v>
      </c>
      <c r="AF48" s="207"/>
      <c r="AG48" s="208"/>
      <c r="AH48" s="209"/>
      <c r="AI48" s="209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</row>
    <row r="49" spans="1:77" ht="12.75">
      <c r="A49" s="204">
        <v>45</v>
      </c>
      <c r="B49" s="210" t="s">
        <v>48</v>
      </c>
      <c r="C49" s="206"/>
      <c r="D49" s="206"/>
      <c r="E49" s="206"/>
      <c r="F49" s="206"/>
      <c r="G49" s="206"/>
      <c r="H49" s="20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>
        <v>6.7</v>
      </c>
      <c r="Y49" s="206"/>
      <c r="Z49" s="206">
        <v>5.9</v>
      </c>
      <c r="AA49" s="212">
        <v>6.7</v>
      </c>
      <c r="AB49" s="206"/>
      <c r="AC49" s="206"/>
      <c r="AD49" s="204">
        <v>45</v>
      </c>
      <c r="AE49" s="210" t="s">
        <v>48</v>
      </c>
      <c r="AF49" s="207"/>
      <c r="AG49" s="208">
        <v>1</v>
      </c>
      <c r="AH49" s="211"/>
      <c r="AI49" s="211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</row>
    <row r="50" spans="1:77" ht="12.75">
      <c r="A50" s="204">
        <v>46</v>
      </c>
      <c r="B50" s="210" t="s">
        <v>218</v>
      </c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4">
        <v>46</v>
      </c>
      <c r="AE50" s="210" t="s">
        <v>218</v>
      </c>
      <c r="AF50" s="207"/>
      <c r="AG50" s="208"/>
      <c r="AH50" s="211"/>
      <c r="AI50" s="211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</row>
    <row r="51" spans="1:77" ht="12.75">
      <c r="A51" s="204">
        <v>47</v>
      </c>
      <c r="B51" s="205" t="s">
        <v>41</v>
      </c>
      <c r="C51" s="206"/>
      <c r="D51" s="206"/>
      <c r="E51" s="206"/>
      <c r="F51" s="206"/>
      <c r="G51" s="206"/>
      <c r="H51" s="206"/>
      <c r="I51" s="206">
        <v>6.8</v>
      </c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4">
        <v>47</v>
      </c>
      <c r="AE51" s="205" t="s">
        <v>41</v>
      </c>
      <c r="AF51" s="207"/>
      <c r="AG51" s="208"/>
      <c r="AH51" s="209"/>
      <c r="AI51" s="209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</row>
    <row r="52" spans="1:77" ht="12.75">
      <c r="A52" s="204">
        <v>48</v>
      </c>
      <c r="B52" s="210" t="s">
        <v>84</v>
      </c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4">
        <v>48</v>
      </c>
      <c r="AE52" s="210" t="s">
        <v>84</v>
      </c>
      <c r="AF52" s="207"/>
      <c r="AG52" s="208"/>
      <c r="AH52" s="211"/>
      <c r="AI52" s="211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</row>
    <row r="53" spans="1:77" ht="12.75">
      <c r="A53" s="204">
        <v>49</v>
      </c>
      <c r="B53" s="205" t="s">
        <v>51</v>
      </c>
      <c r="C53" s="206"/>
      <c r="D53" s="206"/>
      <c r="E53" s="206"/>
      <c r="F53" s="206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>
        <v>6.4</v>
      </c>
      <c r="W53" s="206"/>
      <c r="X53" s="206"/>
      <c r="Y53" s="206"/>
      <c r="Z53" s="206"/>
      <c r="AA53" s="206"/>
      <c r="AB53" s="206"/>
      <c r="AC53" s="206"/>
      <c r="AD53" s="204">
        <v>49</v>
      </c>
      <c r="AE53" s="205" t="s">
        <v>51</v>
      </c>
      <c r="AF53" s="207"/>
      <c r="AG53" s="208"/>
      <c r="AH53" s="211"/>
      <c r="AI53" s="211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</row>
    <row r="54" spans="1:77" ht="12.75">
      <c r="A54" s="204">
        <v>50</v>
      </c>
      <c r="B54" s="210" t="s">
        <v>55</v>
      </c>
      <c r="C54" s="206"/>
      <c r="D54" s="206"/>
      <c r="E54" s="206"/>
      <c r="F54" s="206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>
        <v>6.3</v>
      </c>
      <c r="U54" s="206"/>
      <c r="V54" s="206"/>
      <c r="W54" s="206"/>
      <c r="X54" s="206"/>
      <c r="Y54" s="206"/>
      <c r="Z54" s="206"/>
      <c r="AA54" s="206"/>
      <c r="AB54" s="206"/>
      <c r="AC54" s="206"/>
      <c r="AD54" s="204">
        <v>50</v>
      </c>
      <c r="AE54" s="210" t="s">
        <v>55</v>
      </c>
      <c r="AF54" s="207"/>
      <c r="AG54" s="208"/>
      <c r="AH54" s="211"/>
      <c r="AI54" s="211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</row>
    <row r="55" spans="1:35" s="25" customFormat="1" ht="12.75">
      <c r="A55" s="204">
        <v>51</v>
      </c>
      <c r="B55" s="205" t="s">
        <v>219</v>
      </c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4">
        <v>51</v>
      </c>
      <c r="AE55" s="205" t="s">
        <v>94</v>
      </c>
      <c r="AF55" s="207"/>
      <c r="AG55" s="208"/>
      <c r="AH55" s="209"/>
      <c r="AI55" s="209"/>
    </row>
    <row r="56" spans="1:77" ht="12.75">
      <c r="A56" s="204">
        <v>52</v>
      </c>
      <c r="B56" s="210" t="s">
        <v>220</v>
      </c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29">
        <v>6.1</v>
      </c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4">
        <v>52</v>
      </c>
      <c r="AE56" s="210" t="s">
        <v>220</v>
      </c>
      <c r="AF56" s="207"/>
      <c r="AG56" s="208"/>
      <c r="AH56" s="211"/>
      <c r="AI56" s="211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</row>
    <row r="57" spans="1:77" ht="12.75">
      <c r="A57" s="204">
        <v>53</v>
      </c>
      <c r="B57" s="217" t="s">
        <v>65</v>
      </c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>
        <v>6.5</v>
      </c>
      <c r="T57" s="206"/>
      <c r="U57" s="206">
        <v>6</v>
      </c>
      <c r="V57" s="206"/>
      <c r="W57" s="206">
        <v>5.7</v>
      </c>
      <c r="X57" s="206"/>
      <c r="Y57" s="206"/>
      <c r="Z57" s="206"/>
      <c r="AA57" s="206"/>
      <c r="AB57" s="206"/>
      <c r="AC57" s="206"/>
      <c r="AD57" s="204">
        <v>53</v>
      </c>
      <c r="AE57" s="217" t="s">
        <v>65</v>
      </c>
      <c r="AF57" s="207"/>
      <c r="AG57" s="208"/>
      <c r="AH57" s="209" t="s">
        <v>190</v>
      </c>
      <c r="AI57" s="209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</row>
    <row r="58" spans="1:77" ht="12.75">
      <c r="A58" s="204">
        <v>54</v>
      </c>
      <c r="B58" s="205" t="s">
        <v>75</v>
      </c>
      <c r="C58" s="206"/>
      <c r="D58" s="216">
        <v>5</v>
      </c>
      <c r="E58" s="206"/>
      <c r="F58" s="206">
        <v>5.6</v>
      </c>
      <c r="G58" s="212">
        <v>6.7</v>
      </c>
      <c r="H58" s="206"/>
      <c r="I58" s="206"/>
      <c r="J58" s="216">
        <v>4.9</v>
      </c>
      <c r="K58" s="206">
        <v>6.1</v>
      </c>
      <c r="L58" s="206"/>
      <c r="M58" s="206"/>
      <c r="N58" s="206">
        <v>5.9</v>
      </c>
      <c r="O58" s="206"/>
      <c r="P58" s="206">
        <v>5.7</v>
      </c>
      <c r="Q58" s="206">
        <v>6.3</v>
      </c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4">
        <v>54</v>
      </c>
      <c r="AE58" s="205" t="s">
        <v>75</v>
      </c>
      <c r="AF58" s="207">
        <v>2</v>
      </c>
      <c r="AG58" s="208">
        <v>1</v>
      </c>
      <c r="AH58" s="209" t="s">
        <v>185</v>
      </c>
      <c r="AI58" s="209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</row>
    <row r="59" spans="1:77" ht="12.75">
      <c r="A59" s="204">
        <v>55</v>
      </c>
      <c r="B59" s="205" t="s">
        <v>98</v>
      </c>
      <c r="C59" s="206"/>
      <c r="D59" s="206"/>
      <c r="E59" s="206"/>
      <c r="F59" s="206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4">
        <v>55</v>
      </c>
      <c r="AE59" s="205" t="s">
        <v>98</v>
      </c>
      <c r="AF59" s="207"/>
      <c r="AG59" s="208"/>
      <c r="AH59" s="209"/>
      <c r="AI59" s="20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</row>
    <row r="60" spans="1:77" ht="12.75">
      <c r="A60" s="204">
        <v>56</v>
      </c>
      <c r="B60" s="210" t="s">
        <v>221</v>
      </c>
      <c r="C60" s="206">
        <v>6.4</v>
      </c>
      <c r="D60" s="206">
        <v>5.6</v>
      </c>
      <c r="E60" s="206">
        <v>6.4</v>
      </c>
      <c r="F60" s="206">
        <v>5.9</v>
      </c>
      <c r="G60" s="206">
        <v>6.4</v>
      </c>
      <c r="H60" s="206">
        <v>6.1</v>
      </c>
      <c r="I60" s="206">
        <v>6.1</v>
      </c>
      <c r="J60" s="206"/>
      <c r="K60" s="206">
        <v>6.4</v>
      </c>
      <c r="L60" s="206">
        <v>5.9</v>
      </c>
      <c r="M60" s="206"/>
      <c r="N60" s="206"/>
      <c r="O60" s="206">
        <v>5.6</v>
      </c>
      <c r="P60" s="206"/>
      <c r="Q60" s="206">
        <v>6.1</v>
      </c>
      <c r="R60" s="206"/>
      <c r="S60" s="206">
        <v>6</v>
      </c>
      <c r="T60" s="206"/>
      <c r="U60" s="206"/>
      <c r="V60" s="230">
        <v>6.4</v>
      </c>
      <c r="W60" s="206"/>
      <c r="X60" s="206">
        <v>6.3</v>
      </c>
      <c r="Y60" s="206">
        <v>5.8</v>
      </c>
      <c r="Z60" s="206"/>
      <c r="AA60" s="206">
        <v>6.2</v>
      </c>
      <c r="AB60" s="206"/>
      <c r="AC60" s="206"/>
      <c r="AD60" s="204">
        <v>56</v>
      </c>
      <c r="AE60" s="210" t="s">
        <v>31</v>
      </c>
      <c r="AF60" s="207"/>
      <c r="AG60" s="208"/>
      <c r="AH60" s="209" t="s">
        <v>174</v>
      </c>
      <c r="AI60" s="209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</row>
    <row r="61" spans="1:77" ht="12.75">
      <c r="A61" s="204">
        <v>57</v>
      </c>
      <c r="B61" s="205" t="s">
        <v>24</v>
      </c>
      <c r="C61" s="212">
        <v>6.6</v>
      </c>
      <c r="D61" s="206">
        <v>5.9</v>
      </c>
      <c r="E61" s="206">
        <v>6.4</v>
      </c>
      <c r="F61" s="206">
        <v>6.4</v>
      </c>
      <c r="G61" s="206">
        <v>6.2</v>
      </c>
      <c r="H61" s="206">
        <v>6.3</v>
      </c>
      <c r="I61" s="206">
        <v>6.5</v>
      </c>
      <c r="J61" s="206">
        <v>6.3</v>
      </c>
      <c r="K61" s="206"/>
      <c r="L61" s="206">
        <v>5.8</v>
      </c>
      <c r="M61" s="206">
        <v>6.6</v>
      </c>
      <c r="N61" s="206">
        <v>6.6</v>
      </c>
      <c r="O61" s="206">
        <v>6.2</v>
      </c>
      <c r="P61" s="206">
        <v>6.3</v>
      </c>
      <c r="Q61" s="206">
        <v>6.4</v>
      </c>
      <c r="R61" s="206">
        <v>6.2</v>
      </c>
      <c r="S61" s="206">
        <v>6.6</v>
      </c>
      <c r="T61" s="206">
        <v>6.4</v>
      </c>
      <c r="U61" s="206">
        <v>6.1</v>
      </c>
      <c r="V61" s="206">
        <v>6.4</v>
      </c>
      <c r="W61" s="206">
        <v>5.9</v>
      </c>
      <c r="X61" s="206">
        <v>6.3</v>
      </c>
      <c r="Y61" s="206">
        <v>6.5</v>
      </c>
      <c r="Z61" s="206">
        <v>6.3</v>
      </c>
      <c r="AA61" s="206">
        <v>6.3</v>
      </c>
      <c r="AB61" s="206"/>
      <c r="AC61" s="206"/>
      <c r="AD61" s="204">
        <v>57</v>
      </c>
      <c r="AE61" s="205" t="s">
        <v>24</v>
      </c>
      <c r="AF61" s="207"/>
      <c r="AG61" s="208">
        <v>1</v>
      </c>
      <c r="AH61" s="209"/>
      <c r="AI61" s="209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</row>
    <row r="62" spans="1:77" ht="12.75">
      <c r="A62" s="204">
        <v>58</v>
      </c>
      <c r="B62" s="210" t="s">
        <v>117</v>
      </c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4">
        <v>58</v>
      </c>
      <c r="AE62" s="210" t="s">
        <v>117</v>
      </c>
      <c r="AF62" s="207"/>
      <c r="AG62" s="208"/>
      <c r="AH62" s="211"/>
      <c r="AI62" s="211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</row>
    <row r="63" spans="1:77" ht="12.75">
      <c r="A63" s="204">
        <v>59</v>
      </c>
      <c r="B63" s="217" t="s">
        <v>89</v>
      </c>
      <c r="C63" s="206"/>
      <c r="D63" s="206"/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4">
        <v>59</v>
      </c>
      <c r="AE63" s="217" t="s">
        <v>89</v>
      </c>
      <c r="AF63" s="207"/>
      <c r="AG63" s="208"/>
      <c r="AH63" s="211"/>
      <c r="AI63" s="211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</row>
    <row r="64" spans="1:77" ht="12.75">
      <c r="A64" s="204">
        <v>60</v>
      </c>
      <c r="B64" s="210" t="s">
        <v>30</v>
      </c>
      <c r="C64" s="206">
        <v>5.7</v>
      </c>
      <c r="D64" s="206">
        <v>6.8</v>
      </c>
      <c r="E64" s="206">
        <v>6.4</v>
      </c>
      <c r="F64" s="206">
        <v>5.9</v>
      </c>
      <c r="G64" s="206">
        <v>6.3</v>
      </c>
      <c r="H64" s="206">
        <v>6.1</v>
      </c>
      <c r="I64" s="206">
        <v>6</v>
      </c>
      <c r="J64" s="206">
        <v>5.9</v>
      </c>
      <c r="K64" s="206">
        <v>6.4</v>
      </c>
      <c r="L64" s="206">
        <v>6.2</v>
      </c>
      <c r="M64" s="206">
        <v>6.7</v>
      </c>
      <c r="N64" s="206">
        <v>5.7</v>
      </c>
      <c r="O64" s="206">
        <v>5.5</v>
      </c>
      <c r="P64" s="206"/>
      <c r="Q64" s="206">
        <v>6.1</v>
      </c>
      <c r="R64" s="206"/>
      <c r="S64" s="206">
        <v>6.2</v>
      </c>
      <c r="T64" s="206">
        <v>6.2</v>
      </c>
      <c r="U64" s="206">
        <v>6.1</v>
      </c>
      <c r="V64" s="206">
        <v>6.1</v>
      </c>
      <c r="W64" s="206">
        <v>5.8</v>
      </c>
      <c r="X64" s="206">
        <v>6.2</v>
      </c>
      <c r="Y64" s="206">
        <v>6</v>
      </c>
      <c r="Z64" s="206"/>
      <c r="AA64" s="206"/>
      <c r="AB64" s="206"/>
      <c r="AC64" s="206"/>
      <c r="AD64" s="204">
        <v>60</v>
      </c>
      <c r="AE64" s="210" t="s">
        <v>30</v>
      </c>
      <c r="AF64" s="207"/>
      <c r="AG64" s="208"/>
      <c r="AH64" s="209"/>
      <c r="AI64" s="209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</row>
    <row r="65" spans="1:77" ht="12.75">
      <c r="A65" s="204">
        <v>61</v>
      </c>
      <c r="B65" s="205" t="s">
        <v>43</v>
      </c>
      <c r="C65" s="218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>
        <v>6.6</v>
      </c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04">
        <v>61</v>
      </c>
      <c r="AE65" s="205" t="s">
        <v>43</v>
      </c>
      <c r="AF65" s="207"/>
      <c r="AG65" s="208"/>
      <c r="AH65" s="209"/>
      <c r="AI65" s="209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</row>
    <row r="66" spans="1:77" ht="12.75">
      <c r="A66" s="204">
        <v>62</v>
      </c>
      <c r="B66" s="205" t="s">
        <v>104</v>
      </c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4">
        <v>62</v>
      </c>
      <c r="AE66" s="205" t="s">
        <v>104</v>
      </c>
      <c r="AF66" s="207"/>
      <c r="AG66" s="208"/>
      <c r="AH66" s="209"/>
      <c r="AI66" s="209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</row>
    <row r="67" spans="1:77" ht="12.75">
      <c r="A67" s="204">
        <v>63</v>
      </c>
      <c r="B67" s="210" t="s">
        <v>88</v>
      </c>
      <c r="C67" s="215"/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31"/>
      <c r="AD67" s="204">
        <v>63</v>
      </c>
      <c r="AE67" s="210" t="s">
        <v>88</v>
      </c>
      <c r="AF67" s="207"/>
      <c r="AG67" s="208"/>
      <c r="AH67" s="209"/>
      <c r="AI67" s="209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</row>
    <row r="68" spans="1:77" ht="12.75">
      <c r="A68" s="204">
        <v>64</v>
      </c>
      <c r="B68" s="205" t="s">
        <v>143</v>
      </c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4">
        <v>64</v>
      </c>
      <c r="AE68" s="205" t="s">
        <v>143</v>
      </c>
      <c r="AF68" s="207"/>
      <c r="AG68" s="208"/>
      <c r="AH68" s="211"/>
      <c r="AI68" s="211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</row>
    <row r="69" spans="1:77" ht="12.75">
      <c r="A69" s="204">
        <v>65</v>
      </c>
      <c r="B69" s="205" t="s">
        <v>100</v>
      </c>
      <c r="C69" s="206"/>
      <c r="D69" s="206"/>
      <c r="E69" s="206"/>
      <c r="F69" s="206"/>
      <c r="G69" s="206"/>
      <c r="H69" s="206"/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4">
        <v>65</v>
      </c>
      <c r="AE69" s="205" t="s">
        <v>100</v>
      </c>
      <c r="AF69" s="207"/>
      <c r="AG69" s="208"/>
      <c r="AH69" s="209"/>
      <c r="AI69" s="20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</row>
    <row r="70" spans="1:77" ht="12.75">
      <c r="A70" s="204">
        <v>66</v>
      </c>
      <c r="B70" s="210" t="s">
        <v>50</v>
      </c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>
        <v>6.4</v>
      </c>
      <c r="N70" s="206"/>
      <c r="O70" s="206"/>
      <c r="P70" s="206"/>
      <c r="Q70" s="206"/>
      <c r="R70" s="206"/>
      <c r="S70" s="206"/>
      <c r="T70" s="206"/>
      <c r="U70" s="206">
        <v>6.4</v>
      </c>
      <c r="V70" s="206"/>
      <c r="W70" s="206"/>
      <c r="X70" s="206">
        <v>6.4</v>
      </c>
      <c r="Y70" s="206"/>
      <c r="Z70" s="206"/>
      <c r="AA70" s="206"/>
      <c r="AB70" s="206"/>
      <c r="AC70" s="206"/>
      <c r="AD70" s="204">
        <v>66</v>
      </c>
      <c r="AE70" s="210" t="s">
        <v>50</v>
      </c>
      <c r="AF70" s="207"/>
      <c r="AG70" s="208"/>
      <c r="AH70" s="209"/>
      <c r="AI70" s="209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</row>
    <row r="71" spans="1:77" ht="12.75">
      <c r="A71" s="204">
        <v>67</v>
      </c>
      <c r="B71" s="210" t="s">
        <v>63</v>
      </c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>
        <v>6.1</v>
      </c>
      <c r="W71" s="206"/>
      <c r="X71" s="206"/>
      <c r="Y71" s="206"/>
      <c r="Z71" s="206"/>
      <c r="AA71" s="206"/>
      <c r="AB71" s="206"/>
      <c r="AC71" s="206"/>
      <c r="AD71" s="204">
        <v>67</v>
      </c>
      <c r="AE71" s="210" t="s">
        <v>63</v>
      </c>
      <c r="AF71" s="207"/>
      <c r="AG71" s="208"/>
      <c r="AH71" s="209"/>
      <c r="AI71" s="209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</row>
    <row r="72" spans="1:77" ht="12.75">
      <c r="A72" s="204">
        <v>68</v>
      </c>
      <c r="B72" s="205" t="s">
        <v>135</v>
      </c>
      <c r="C72" s="206"/>
      <c r="D72" s="206"/>
      <c r="E72" s="206"/>
      <c r="F72" s="206"/>
      <c r="G72" s="206"/>
      <c r="H72" s="20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4">
        <v>68</v>
      </c>
      <c r="AE72" s="205" t="s">
        <v>135</v>
      </c>
      <c r="AF72" s="207"/>
      <c r="AG72" s="208"/>
      <c r="AH72" s="211"/>
      <c r="AI72" s="211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</row>
    <row r="73" spans="1:77" ht="12.75">
      <c r="A73" s="204">
        <v>69</v>
      </c>
      <c r="B73" s="217" t="s">
        <v>131</v>
      </c>
      <c r="C73" s="206"/>
      <c r="D73" s="206"/>
      <c r="E73" s="206"/>
      <c r="F73" s="206"/>
      <c r="G73" s="206"/>
      <c r="H73" s="206"/>
      <c r="I73" s="206"/>
      <c r="J73" s="206"/>
      <c r="K73" s="206"/>
      <c r="L73" s="206"/>
      <c r="M73" s="206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4">
        <v>69</v>
      </c>
      <c r="AE73" s="217" t="s">
        <v>131</v>
      </c>
      <c r="AF73" s="207"/>
      <c r="AG73" s="208"/>
      <c r="AH73" s="211"/>
      <c r="AI73" s="211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</row>
    <row r="74" spans="1:77" ht="12.75">
      <c r="A74" s="204">
        <v>70</v>
      </c>
      <c r="B74" s="214" t="s">
        <v>20</v>
      </c>
      <c r="C74" s="206"/>
      <c r="D74" s="206"/>
      <c r="E74" s="206">
        <v>6.6</v>
      </c>
      <c r="F74" s="206"/>
      <c r="G74" s="206">
        <v>6</v>
      </c>
      <c r="H74" s="206">
        <v>6.1</v>
      </c>
      <c r="I74" s="206">
        <v>6.8</v>
      </c>
      <c r="J74" s="206">
        <v>6.3</v>
      </c>
      <c r="K74" s="206">
        <v>6.1</v>
      </c>
      <c r="L74" s="206">
        <v>5.7</v>
      </c>
      <c r="M74" s="206">
        <v>6.4</v>
      </c>
      <c r="N74" s="206">
        <v>6.6</v>
      </c>
      <c r="O74" s="206"/>
      <c r="P74" s="212">
        <v>7.1</v>
      </c>
      <c r="Q74" s="206">
        <v>6.4</v>
      </c>
      <c r="R74" s="206">
        <v>6.7</v>
      </c>
      <c r="S74" s="206">
        <v>6.6</v>
      </c>
      <c r="T74" s="212">
        <v>7</v>
      </c>
      <c r="U74" s="206">
        <v>6.6</v>
      </c>
      <c r="V74" s="206">
        <v>6.4</v>
      </c>
      <c r="W74" s="206">
        <v>6.5</v>
      </c>
      <c r="X74" s="206">
        <v>6.1</v>
      </c>
      <c r="Y74" s="216">
        <v>5.1</v>
      </c>
      <c r="Z74" s="206"/>
      <c r="AA74" s="206">
        <v>6.4</v>
      </c>
      <c r="AB74" s="206"/>
      <c r="AC74" s="206"/>
      <c r="AD74" s="204">
        <v>70</v>
      </c>
      <c r="AE74" s="214" t="s">
        <v>20</v>
      </c>
      <c r="AF74" s="207">
        <v>1</v>
      </c>
      <c r="AG74" s="208">
        <v>2</v>
      </c>
      <c r="AH74" s="209" t="s">
        <v>222</v>
      </c>
      <c r="AI74" s="209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</row>
    <row r="75" spans="1:77" ht="12.75">
      <c r="A75" s="204">
        <v>71</v>
      </c>
      <c r="B75" s="205" t="s">
        <v>28</v>
      </c>
      <c r="C75" s="232">
        <v>6.6</v>
      </c>
      <c r="D75" s="206">
        <v>5.7</v>
      </c>
      <c r="E75" s="206">
        <v>6</v>
      </c>
      <c r="F75" s="206"/>
      <c r="G75" s="206"/>
      <c r="H75" s="206"/>
      <c r="I75" s="206"/>
      <c r="J75" s="206"/>
      <c r="K75" s="206"/>
      <c r="L75" s="206">
        <v>5.9</v>
      </c>
      <c r="M75" s="206">
        <v>6.8</v>
      </c>
      <c r="N75" s="206">
        <v>6.5</v>
      </c>
      <c r="O75" s="212">
        <v>6.7</v>
      </c>
      <c r="P75" s="206"/>
      <c r="Q75" s="206">
        <v>5.7</v>
      </c>
      <c r="R75" s="206">
        <v>5.4</v>
      </c>
      <c r="S75" s="212">
        <v>6.8</v>
      </c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4">
        <v>71</v>
      </c>
      <c r="AE75" s="205" t="s">
        <v>28</v>
      </c>
      <c r="AF75" s="207"/>
      <c r="AG75" s="208">
        <v>3</v>
      </c>
      <c r="AH75" s="209"/>
      <c r="AI75" s="209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</row>
    <row r="76" spans="1:77" ht="12.75">
      <c r="A76" s="204">
        <v>72</v>
      </c>
      <c r="B76" s="205" t="s">
        <v>70</v>
      </c>
      <c r="C76" s="206"/>
      <c r="D76" s="206"/>
      <c r="E76" s="206"/>
      <c r="F76" s="206"/>
      <c r="G76" s="206"/>
      <c r="H76" s="206"/>
      <c r="I76" s="206"/>
      <c r="J76" s="206"/>
      <c r="K76" s="206">
        <v>6.2</v>
      </c>
      <c r="L76" s="206">
        <v>5.4</v>
      </c>
      <c r="M76" s="206"/>
      <c r="N76" s="206">
        <v>6.1</v>
      </c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4">
        <v>72</v>
      </c>
      <c r="AE76" s="205" t="s">
        <v>70</v>
      </c>
      <c r="AF76" s="207"/>
      <c r="AG76" s="208"/>
      <c r="AH76" s="211"/>
      <c r="AI76" s="211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</row>
    <row r="77" spans="1:77" ht="12.75">
      <c r="A77" s="204">
        <v>73</v>
      </c>
      <c r="B77" s="217" t="s">
        <v>144</v>
      </c>
      <c r="C77" s="206"/>
      <c r="D77" s="206"/>
      <c r="E77" s="206"/>
      <c r="F77" s="206"/>
      <c r="G77" s="206"/>
      <c r="H77" s="20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4">
        <v>73</v>
      </c>
      <c r="AE77" s="217" t="s">
        <v>144</v>
      </c>
      <c r="AF77" s="207"/>
      <c r="AG77" s="208"/>
      <c r="AH77" s="211"/>
      <c r="AI77" s="211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</row>
    <row r="78" spans="1:77" ht="12.75">
      <c r="A78" s="204">
        <v>74</v>
      </c>
      <c r="B78" s="210" t="s">
        <v>129</v>
      </c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4">
        <v>74</v>
      </c>
      <c r="AE78" s="210" t="s">
        <v>129</v>
      </c>
      <c r="AF78" s="207"/>
      <c r="AG78" s="208"/>
      <c r="AH78" s="211"/>
      <c r="AI78" s="211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</row>
    <row r="79" spans="1:77" ht="12.75">
      <c r="A79" s="204">
        <v>75</v>
      </c>
      <c r="B79" s="210" t="s">
        <v>34</v>
      </c>
      <c r="C79" s="212">
        <v>6.6</v>
      </c>
      <c r="D79" s="206">
        <v>5.7</v>
      </c>
      <c r="E79" s="206">
        <v>6.1</v>
      </c>
      <c r="F79" s="206">
        <v>6.6</v>
      </c>
      <c r="G79" s="206">
        <v>5.7</v>
      </c>
      <c r="H79" s="206">
        <v>6.3</v>
      </c>
      <c r="I79" s="206">
        <v>6.8</v>
      </c>
      <c r="J79" s="206">
        <v>6.3</v>
      </c>
      <c r="K79" s="206">
        <v>5.9</v>
      </c>
      <c r="L79" s="206">
        <v>5.7</v>
      </c>
      <c r="M79" s="206">
        <v>5.9</v>
      </c>
      <c r="N79" s="206">
        <v>6.4</v>
      </c>
      <c r="O79" s="206">
        <v>6.1</v>
      </c>
      <c r="P79" s="206">
        <v>6.3</v>
      </c>
      <c r="Q79" s="206">
        <v>5.6</v>
      </c>
      <c r="R79" s="206">
        <v>5.7</v>
      </c>
      <c r="S79" s="206">
        <v>6.2</v>
      </c>
      <c r="T79" s="206">
        <v>6.1</v>
      </c>
      <c r="U79" s="206">
        <v>5.3</v>
      </c>
      <c r="V79" s="206">
        <v>6.4</v>
      </c>
      <c r="W79" s="206">
        <v>6</v>
      </c>
      <c r="X79" s="206">
        <v>6.2</v>
      </c>
      <c r="Y79" s="206">
        <v>6.5</v>
      </c>
      <c r="Z79" s="216">
        <v>5</v>
      </c>
      <c r="AA79" s="206">
        <v>6.3</v>
      </c>
      <c r="AB79" s="206"/>
      <c r="AC79" s="206"/>
      <c r="AD79" s="204">
        <v>75</v>
      </c>
      <c r="AE79" s="210" t="s">
        <v>34</v>
      </c>
      <c r="AF79" s="207">
        <v>1</v>
      </c>
      <c r="AG79" s="208">
        <v>1</v>
      </c>
      <c r="AH79" s="209"/>
      <c r="AI79" s="20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</row>
    <row r="80" spans="1:77" ht="12.75">
      <c r="A80" s="204">
        <v>76</v>
      </c>
      <c r="B80" s="210" t="s">
        <v>223</v>
      </c>
      <c r="C80" s="206"/>
      <c r="D80" s="206"/>
      <c r="E80" s="206"/>
      <c r="F80" s="206"/>
      <c r="G80" s="206"/>
      <c r="H80" s="206"/>
      <c r="I80" s="206"/>
      <c r="J80" s="206"/>
      <c r="K80" s="206"/>
      <c r="L80" s="206"/>
      <c r="M80" s="206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4">
        <v>76</v>
      </c>
      <c r="AE80" s="210" t="s">
        <v>223</v>
      </c>
      <c r="AF80" s="207"/>
      <c r="AG80" s="208"/>
      <c r="AH80" s="211"/>
      <c r="AI80" s="211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</row>
    <row r="81" spans="1:77" ht="12.75">
      <c r="A81" s="204">
        <v>77</v>
      </c>
      <c r="B81" s="210" t="s">
        <v>224</v>
      </c>
      <c r="C81" s="206"/>
      <c r="D81" s="206"/>
      <c r="E81" s="206"/>
      <c r="F81" s="206"/>
      <c r="G81" s="206"/>
      <c r="H81" s="206"/>
      <c r="I81" s="206"/>
      <c r="J81" s="206"/>
      <c r="K81" s="206"/>
      <c r="L81" s="206"/>
      <c r="M81" s="206"/>
      <c r="N81" s="206"/>
      <c r="O81" s="206"/>
      <c r="P81" s="206"/>
      <c r="Q81" s="206"/>
      <c r="R81" s="206"/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4">
        <v>77</v>
      </c>
      <c r="AE81" s="210" t="s">
        <v>224</v>
      </c>
      <c r="AF81" s="207"/>
      <c r="AG81" s="208"/>
      <c r="AH81" s="211"/>
      <c r="AI81" s="21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</row>
    <row r="82" spans="1:77" ht="12.75">
      <c r="A82" s="204">
        <v>78</v>
      </c>
      <c r="B82" s="210" t="s">
        <v>148</v>
      </c>
      <c r="C82" s="206"/>
      <c r="D82" s="206"/>
      <c r="E82" s="206"/>
      <c r="F82" s="206"/>
      <c r="G82" s="206"/>
      <c r="H82" s="206"/>
      <c r="I82" s="206"/>
      <c r="J82" s="206"/>
      <c r="K82" s="206"/>
      <c r="L82" s="206"/>
      <c r="M82" s="206"/>
      <c r="N82" s="206"/>
      <c r="O82" s="206"/>
      <c r="P82" s="206"/>
      <c r="Q82" s="206"/>
      <c r="R82" s="206"/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4">
        <v>78</v>
      </c>
      <c r="AE82" s="210" t="s">
        <v>148</v>
      </c>
      <c r="AF82" s="207"/>
      <c r="AG82" s="208"/>
      <c r="AH82" s="211"/>
      <c r="AI82" s="211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</row>
    <row r="83" spans="1:77" ht="12.75">
      <c r="A83" s="204">
        <v>79</v>
      </c>
      <c r="B83" s="210" t="s">
        <v>225</v>
      </c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4">
        <v>79</v>
      </c>
      <c r="AE83" s="210" t="s">
        <v>225</v>
      </c>
      <c r="AF83" s="207"/>
      <c r="AG83" s="208"/>
      <c r="AH83" s="211"/>
      <c r="AI83" s="211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</row>
    <row r="84" spans="1:77" ht="12.75">
      <c r="A84" s="204">
        <v>80</v>
      </c>
      <c r="B84" s="210" t="s">
        <v>127</v>
      </c>
      <c r="C84" s="206"/>
      <c r="D84" s="206"/>
      <c r="E84" s="206"/>
      <c r="F84" s="206"/>
      <c r="G84" s="206"/>
      <c r="H84" s="206"/>
      <c r="I84" s="206"/>
      <c r="J84" s="206"/>
      <c r="K84" s="206"/>
      <c r="L84" s="206"/>
      <c r="M84" s="206"/>
      <c r="N84" s="206"/>
      <c r="O84" s="206"/>
      <c r="P84" s="206"/>
      <c r="Q84" s="206"/>
      <c r="R84" s="206"/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4">
        <v>80</v>
      </c>
      <c r="AE84" s="210" t="s">
        <v>226</v>
      </c>
      <c r="AF84" s="207"/>
      <c r="AG84" s="208"/>
      <c r="AH84" s="211"/>
      <c r="AI84" s="211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</row>
    <row r="85" spans="1:77" ht="12.75">
      <c r="A85" s="204">
        <v>81</v>
      </c>
      <c r="B85" s="210" t="s">
        <v>147</v>
      </c>
      <c r="C85" s="206"/>
      <c r="D85" s="206"/>
      <c r="E85" s="206"/>
      <c r="F85" s="206"/>
      <c r="G85" s="206"/>
      <c r="H85" s="206"/>
      <c r="I85" s="206"/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4">
        <v>81</v>
      </c>
      <c r="AE85" s="210" t="s">
        <v>147</v>
      </c>
      <c r="AF85" s="207"/>
      <c r="AG85" s="208"/>
      <c r="AH85" s="211"/>
      <c r="AI85" s="211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</row>
    <row r="86" spans="1:77" ht="12.75">
      <c r="A86" s="204">
        <v>82</v>
      </c>
      <c r="B86" s="210" t="s">
        <v>227</v>
      </c>
      <c r="C86" s="206"/>
      <c r="D86" s="206"/>
      <c r="E86" s="206"/>
      <c r="F86" s="206"/>
      <c r="G86" s="206"/>
      <c r="H86" s="206"/>
      <c r="I86" s="206"/>
      <c r="J86" s="206"/>
      <c r="K86" s="206"/>
      <c r="L86" s="206"/>
      <c r="M86" s="206"/>
      <c r="N86" s="206"/>
      <c r="O86" s="206"/>
      <c r="P86" s="206"/>
      <c r="Q86" s="206"/>
      <c r="R86" s="206"/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4">
        <v>82</v>
      </c>
      <c r="AE86" s="210" t="s">
        <v>227</v>
      </c>
      <c r="AF86" s="207"/>
      <c r="AG86" s="208"/>
      <c r="AH86" s="211"/>
      <c r="AI86" s="211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</row>
    <row r="87" spans="1:77" ht="12.75">
      <c r="A87" s="204">
        <v>83</v>
      </c>
      <c r="B87" s="210" t="s">
        <v>92</v>
      </c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6"/>
      <c r="Q87" s="206"/>
      <c r="R87" s="206"/>
      <c r="S87" s="206"/>
      <c r="T87" s="206"/>
      <c r="U87" s="206"/>
      <c r="V87" s="206"/>
      <c r="W87" s="206"/>
      <c r="X87" s="206"/>
      <c r="Y87" s="206"/>
      <c r="Z87" s="206"/>
      <c r="AA87" s="206"/>
      <c r="AB87" s="206"/>
      <c r="AC87" s="206"/>
      <c r="AD87" s="204">
        <v>83</v>
      </c>
      <c r="AE87" s="210" t="s">
        <v>92</v>
      </c>
      <c r="AF87" s="207"/>
      <c r="AG87" s="208"/>
      <c r="AH87" s="209"/>
      <c r="AI87" s="209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</row>
    <row r="88" spans="1:77" ht="12.75">
      <c r="A88" s="204">
        <v>84</v>
      </c>
      <c r="B88" s="210" t="s">
        <v>90</v>
      </c>
      <c r="C88" s="206"/>
      <c r="D88" s="206"/>
      <c r="E88" s="206"/>
      <c r="F88" s="206"/>
      <c r="G88" s="206"/>
      <c r="H88" s="206"/>
      <c r="I88" s="206"/>
      <c r="J88" s="206"/>
      <c r="K88" s="206"/>
      <c r="L88" s="206"/>
      <c r="M88" s="206"/>
      <c r="N88" s="206"/>
      <c r="O88" s="206"/>
      <c r="P88" s="206"/>
      <c r="Q88" s="206"/>
      <c r="R88" s="206"/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4">
        <v>84</v>
      </c>
      <c r="AE88" s="210" t="s">
        <v>90</v>
      </c>
      <c r="AF88" s="207"/>
      <c r="AG88" s="208"/>
      <c r="AH88" s="211"/>
      <c r="AI88" s="211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</row>
    <row r="89" spans="1:77" ht="12.75">
      <c r="A89" s="204">
        <v>85</v>
      </c>
      <c r="B89" s="210" t="s">
        <v>76</v>
      </c>
      <c r="C89" s="206"/>
      <c r="D89" s="206"/>
      <c r="E89" s="206"/>
      <c r="F89" s="206"/>
      <c r="G89" s="206"/>
      <c r="H89" s="206"/>
      <c r="I89" s="206"/>
      <c r="J89" s="206"/>
      <c r="K89" s="206"/>
      <c r="L89" s="206"/>
      <c r="M89" s="206"/>
      <c r="N89" s="206">
        <v>5.8</v>
      </c>
      <c r="O89" s="206"/>
      <c r="P89" s="206"/>
      <c r="Q89" s="206">
        <v>5.7</v>
      </c>
      <c r="R89" s="206">
        <v>5.3</v>
      </c>
      <c r="S89" s="206"/>
      <c r="T89" s="206"/>
      <c r="U89" s="206"/>
      <c r="V89" s="206"/>
      <c r="W89" s="206">
        <v>6.1</v>
      </c>
      <c r="X89" s="206"/>
      <c r="Y89" s="206"/>
      <c r="Z89" s="206"/>
      <c r="AA89" s="206"/>
      <c r="AB89" s="206"/>
      <c r="AC89" s="206"/>
      <c r="AD89" s="204">
        <v>85</v>
      </c>
      <c r="AE89" s="210" t="s">
        <v>76</v>
      </c>
      <c r="AF89" s="207"/>
      <c r="AG89" s="208"/>
      <c r="AH89" s="209"/>
      <c r="AI89" s="20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</row>
    <row r="90" spans="1:77" ht="12.75">
      <c r="A90" s="204">
        <v>86</v>
      </c>
      <c r="B90" s="210" t="s">
        <v>96</v>
      </c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218"/>
      <c r="U90" s="218"/>
      <c r="V90" s="218"/>
      <c r="W90" s="218"/>
      <c r="X90" s="218"/>
      <c r="Y90" s="218"/>
      <c r="Z90" s="218"/>
      <c r="AA90" s="218"/>
      <c r="AB90" s="218"/>
      <c r="AC90" s="218"/>
      <c r="AD90" s="204">
        <v>86</v>
      </c>
      <c r="AE90" s="210" t="s">
        <v>96</v>
      </c>
      <c r="AF90" s="207"/>
      <c r="AG90" s="208"/>
      <c r="AH90" s="209"/>
      <c r="AI90" s="209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</row>
    <row r="91" spans="1:77" ht="12.75">
      <c r="A91" s="204">
        <v>87</v>
      </c>
      <c r="B91" s="210" t="s">
        <v>125</v>
      </c>
      <c r="C91" s="206"/>
      <c r="D91" s="206"/>
      <c r="E91" s="206"/>
      <c r="F91" s="206"/>
      <c r="G91" s="206"/>
      <c r="H91" s="206"/>
      <c r="I91" s="206"/>
      <c r="J91" s="206"/>
      <c r="K91" s="206"/>
      <c r="L91" s="206"/>
      <c r="M91" s="206"/>
      <c r="N91" s="206"/>
      <c r="O91" s="206"/>
      <c r="P91" s="206"/>
      <c r="Q91" s="206"/>
      <c r="R91" s="206"/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4">
        <v>87</v>
      </c>
      <c r="AE91" s="210" t="s">
        <v>125</v>
      </c>
      <c r="AF91" s="207"/>
      <c r="AG91" s="208"/>
      <c r="AH91" s="209"/>
      <c r="AI91" s="209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</row>
    <row r="92" spans="1:77" ht="12.75">
      <c r="A92" s="204">
        <v>88</v>
      </c>
      <c r="B92" s="210" t="s">
        <v>121</v>
      </c>
      <c r="C92" s="206"/>
      <c r="D92" s="206"/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4">
        <v>88</v>
      </c>
      <c r="AE92" s="210" t="s">
        <v>121</v>
      </c>
      <c r="AF92" s="207"/>
      <c r="AG92" s="208"/>
      <c r="AH92" s="211"/>
      <c r="AI92" s="211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</row>
    <row r="93" spans="1:77" ht="12.75">
      <c r="A93" s="204">
        <v>89</v>
      </c>
      <c r="B93" s="210" t="s">
        <v>40</v>
      </c>
      <c r="C93" s="206">
        <v>5.5</v>
      </c>
      <c r="D93" s="206">
        <v>6.2</v>
      </c>
      <c r="E93" s="206"/>
      <c r="F93" s="206">
        <v>5.6</v>
      </c>
      <c r="G93" s="216">
        <v>5.4</v>
      </c>
      <c r="H93" s="206">
        <v>6.1</v>
      </c>
      <c r="I93" s="206"/>
      <c r="J93" s="206">
        <v>5.1</v>
      </c>
      <c r="K93" s="216">
        <v>5.5</v>
      </c>
      <c r="L93" s="216">
        <v>5.1</v>
      </c>
      <c r="M93" s="206">
        <v>5.9</v>
      </c>
      <c r="N93" s="216">
        <v>5.1</v>
      </c>
      <c r="O93" s="206">
        <v>5.7</v>
      </c>
      <c r="P93" s="216">
        <v>5.6</v>
      </c>
      <c r="Q93" s="206"/>
      <c r="R93" s="233">
        <v>3.7</v>
      </c>
      <c r="S93" s="206">
        <v>6.2</v>
      </c>
      <c r="T93" s="206">
        <v>6.2</v>
      </c>
      <c r="U93" s="216">
        <v>4.5</v>
      </c>
      <c r="V93" s="216">
        <v>5</v>
      </c>
      <c r="W93" s="206"/>
      <c r="X93" s="206"/>
      <c r="Y93" s="206"/>
      <c r="Z93" s="206">
        <v>6.9</v>
      </c>
      <c r="AA93" s="216">
        <v>5.1</v>
      </c>
      <c r="AB93" s="206"/>
      <c r="AC93" s="206"/>
      <c r="AD93" s="204">
        <v>89</v>
      </c>
      <c r="AE93" s="210" t="s">
        <v>40</v>
      </c>
      <c r="AF93" s="207">
        <v>9</v>
      </c>
      <c r="AG93" s="208"/>
      <c r="AH93" s="209" t="s">
        <v>197</v>
      </c>
      <c r="AI93" s="209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</row>
    <row r="94" spans="1:77" ht="12.75">
      <c r="A94" s="204">
        <v>90</v>
      </c>
      <c r="B94" s="210" t="s">
        <v>112</v>
      </c>
      <c r="C94" s="206"/>
      <c r="D94" s="206"/>
      <c r="E94" s="206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206"/>
      <c r="U94" s="206"/>
      <c r="V94" s="206"/>
      <c r="W94" s="206"/>
      <c r="X94" s="206"/>
      <c r="Y94" s="206"/>
      <c r="Z94" s="206"/>
      <c r="AA94" s="206"/>
      <c r="AB94" s="206"/>
      <c r="AC94" s="206"/>
      <c r="AD94" s="204">
        <v>90</v>
      </c>
      <c r="AE94" s="210" t="s">
        <v>112</v>
      </c>
      <c r="AF94" s="207"/>
      <c r="AG94" s="208"/>
      <c r="AH94" s="211"/>
      <c r="AI94" s="211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</row>
    <row r="95" spans="1:77" ht="12.75">
      <c r="A95" s="204">
        <v>91</v>
      </c>
      <c r="B95" s="210" t="s">
        <v>52</v>
      </c>
      <c r="C95" s="206"/>
      <c r="D95" s="206"/>
      <c r="E95" s="206"/>
      <c r="F95" s="206"/>
      <c r="G95" s="206"/>
      <c r="H95" s="206">
        <v>6.6</v>
      </c>
      <c r="I95" s="206"/>
      <c r="J95" s="206">
        <v>6.1</v>
      </c>
      <c r="K95" s="206"/>
      <c r="L95" s="206"/>
      <c r="M95" s="206"/>
      <c r="N95" s="206"/>
      <c r="O95" s="206"/>
      <c r="P95" s="206"/>
      <c r="Q95" s="206"/>
      <c r="R95" s="206"/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4">
        <v>91</v>
      </c>
      <c r="AE95" s="210" t="s">
        <v>52</v>
      </c>
      <c r="AF95" s="207"/>
      <c r="AG95" s="208"/>
      <c r="AH95" s="209" t="s">
        <v>179</v>
      </c>
      <c r="AI95" s="209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</row>
    <row r="96" spans="1:77" ht="12.75">
      <c r="A96" s="204">
        <v>92</v>
      </c>
      <c r="B96" s="210" t="s">
        <v>86</v>
      </c>
      <c r="C96" s="206"/>
      <c r="D96" s="206"/>
      <c r="E96" s="206"/>
      <c r="F96" s="206"/>
      <c r="G96" s="206"/>
      <c r="H96" s="206"/>
      <c r="I96" s="206"/>
      <c r="J96" s="206"/>
      <c r="K96" s="206"/>
      <c r="L96" s="206"/>
      <c r="M96" s="206"/>
      <c r="N96" s="206"/>
      <c r="O96" s="206"/>
      <c r="P96" s="206"/>
      <c r="Q96" s="206"/>
      <c r="R96" s="206"/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4">
        <v>92</v>
      </c>
      <c r="AE96" s="210" t="s">
        <v>86</v>
      </c>
      <c r="AF96" s="207"/>
      <c r="AG96" s="208"/>
      <c r="AH96" s="211"/>
      <c r="AI96" s="211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</row>
    <row r="97" spans="1:77" ht="12.75">
      <c r="A97" s="204">
        <v>93</v>
      </c>
      <c r="B97" s="210" t="s">
        <v>56</v>
      </c>
      <c r="C97" s="206"/>
      <c r="D97" s="206"/>
      <c r="E97" s="206"/>
      <c r="F97" s="206"/>
      <c r="G97" s="206"/>
      <c r="H97" s="206"/>
      <c r="I97" s="206"/>
      <c r="J97" s="206"/>
      <c r="K97" s="206"/>
      <c r="L97" s="206"/>
      <c r="M97" s="206"/>
      <c r="N97" s="206"/>
      <c r="O97" s="206"/>
      <c r="P97" s="206"/>
      <c r="Q97" s="206"/>
      <c r="R97" s="206"/>
      <c r="S97" s="206"/>
      <c r="T97" s="206"/>
      <c r="U97" s="206"/>
      <c r="V97" s="206"/>
      <c r="W97" s="206">
        <v>6.3</v>
      </c>
      <c r="X97" s="206"/>
      <c r="Y97" s="206"/>
      <c r="Z97" s="206"/>
      <c r="AA97" s="206"/>
      <c r="AB97" s="206"/>
      <c r="AC97" s="206"/>
      <c r="AD97" s="204">
        <v>93</v>
      </c>
      <c r="AE97" s="210" t="s">
        <v>56</v>
      </c>
      <c r="AF97" s="207"/>
      <c r="AG97" s="208"/>
      <c r="AH97" s="211"/>
      <c r="AI97" s="211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</row>
    <row r="98" spans="1:77" ht="12.75">
      <c r="A98" s="204">
        <v>94</v>
      </c>
      <c r="B98" s="210" t="s">
        <v>44</v>
      </c>
      <c r="C98" s="206"/>
      <c r="D98" s="206"/>
      <c r="E98" s="206"/>
      <c r="F98" s="206"/>
      <c r="G98" s="206">
        <v>6.6</v>
      </c>
      <c r="H98" s="206">
        <v>6.6</v>
      </c>
      <c r="I98" s="212">
        <v>7.3</v>
      </c>
      <c r="J98" s="206">
        <v>5.6</v>
      </c>
      <c r="K98" s="206"/>
      <c r="L98" s="212">
        <v>6.6</v>
      </c>
      <c r="M98" s="206"/>
      <c r="N98" s="206"/>
      <c r="O98" s="212">
        <v>6.7</v>
      </c>
      <c r="P98" s="206"/>
      <c r="Q98" s="206"/>
      <c r="R98" s="206"/>
      <c r="S98" s="206"/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4">
        <v>94</v>
      </c>
      <c r="AE98" s="210" t="s">
        <v>44</v>
      </c>
      <c r="AF98" s="207"/>
      <c r="AG98" s="208">
        <v>3</v>
      </c>
      <c r="AH98" s="211"/>
      <c r="AI98" s="211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</row>
    <row r="99" spans="1:77" ht="12.75">
      <c r="A99" s="204">
        <v>95</v>
      </c>
      <c r="B99" s="210" t="s">
        <v>42</v>
      </c>
      <c r="C99" s="206"/>
      <c r="D99" s="206"/>
      <c r="E99" s="206"/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206"/>
      <c r="Q99" s="206"/>
      <c r="R99" s="212">
        <v>6.8</v>
      </c>
      <c r="S99" s="206"/>
      <c r="T99" s="206"/>
      <c r="U99" s="206">
        <v>7</v>
      </c>
      <c r="V99" s="206"/>
      <c r="W99" s="206"/>
      <c r="X99" s="206"/>
      <c r="Y99" s="206"/>
      <c r="Z99" s="212">
        <v>7.4</v>
      </c>
      <c r="AA99" s="206">
        <v>5.9</v>
      </c>
      <c r="AB99" s="206"/>
      <c r="AC99" s="206"/>
      <c r="AD99" s="204">
        <v>95</v>
      </c>
      <c r="AE99" s="210" t="s">
        <v>42</v>
      </c>
      <c r="AF99" s="207"/>
      <c r="AG99" s="208">
        <v>2</v>
      </c>
      <c r="AH99" s="209"/>
      <c r="AI99" s="20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</row>
    <row r="100" spans="1:77" ht="12.75">
      <c r="A100" s="204">
        <v>96</v>
      </c>
      <c r="B100" s="210" t="s">
        <v>87</v>
      </c>
      <c r="C100" s="206"/>
      <c r="D100" s="206"/>
      <c r="E100" s="206"/>
      <c r="F100" s="206"/>
      <c r="G100" s="206"/>
      <c r="H100" s="206"/>
      <c r="I100" s="206"/>
      <c r="J100" s="206"/>
      <c r="K100" s="206"/>
      <c r="L100" s="206"/>
      <c r="M100" s="206"/>
      <c r="N100" s="206"/>
      <c r="O100" s="206"/>
      <c r="P100" s="206"/>
      <c r="Q100" s="206"/>
      <c r="R100" s="206"/>
      <c r="S100" s="206"/>
      <c r="T100" s="206"/>
      <c r="U100" s="206"/>
      <c r="V100" s="206"/>
      <c r="W100" s="206"/>
      <c r="X100" s="206"/>
      <c r="Y100" s="206"/>
      <c r="Z100" s="206"/>
      <c r="AA100" s="206"/>
      <c r="AB100" s="206"/>
      <c r="AC100" s="206"/>
      <c r="AD100" s="204">
        <v>96</v>
      </c>
      <c r="AE100" s="210" t="s">
        <v>87</v>
      </c>
      <c r="AF100" s="207"/>
      <c r="AG100" s="208"/>
      <c r="AH100" s="211"/>
      <c r="AI100" s="211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</row>
    <row r="101" spans="1:77" ht="12.75">
      <c r="A101" s="204">
        <v>97</v>
      </c>
      <c r="B101" s="210" t="s">
        <v>228</v>
      </c>
      <c r="C101" s="206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06">
        <v>6.2</v>
      </c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4">
        <v>97</v>
      </c>
      <c r="AE101" s="210" t="s">
        <v>228</v>
      </c>
      <c r="AF101" s="207"/>
      <c r="AG101" s="208"/>
      <c r="AH101" s="209"/>
      <c r="AI101" s="209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</row>
    <row r="102" spans="1:77" ht="12.75">
      <c r="A102" s="204">
        <v>98</v>
      </c>
      <c r="B102" s="210" t="s">
        <v>27</v>
      </c>
      <c r="C102" s="206"/>
      <c r="D102" s="206">
        <v>6.6</v>
      </c>
      <c r="E102" s="206"/>
      <c r="F102" s="206">
        <v>6.8</v>
      </c>
      <c r="G102" s="206"/>
      <c r="H102" s="206"/>
      <c r="I102" s="206"/>
      <c r="J102" s="206"/>
      <c r="K102" s="206"/>
      <c r="L102" s="206"/>
      <c r="M102" s="206">
        <v>6.7</v>
      </c>
      <c r="N102" s="206"/>
      <c r="O102" s="216">
        <v>5.1</v>
      </c>
      <c r="P102" s="206">
        <v>6.2</v>
      </c>
      <c r="Q102" s="206">
        <v>6.3</v>
      </c>
      <c r="R102" s="206">
        <v>6.4</v>
      </c>
      <c r="S102" s="206">
        <v>6.5</v>
      </c>
      <c r="T102" s="206">
        <v>6.3</v>
      </c>
      <c r="U102" s="206">
        <v>6.6</v>
      </c>
      <c r="V102" s="206">
        <v>6.1</v>
      </c>
      <c r="W102" s="206">
        <v>6.3</v>
      </c>
      <c r="X102" s="216">
        <v>5.6</v>
      </c>
      <c r="Y102" s="206">
        <v>5.9</v>
      </c>
      <c r="Z102" s="206"/>
      <c r="AA102" s="206">
        <v>6</v>
      </c>
      <c r="AB102" s="206"/>
      <c r="AC102" s="206"/>
      <c r="AD102" s="204">
        <v>98</v>
      </c>
      <c r="AE102" s="210" t="s">
        <v>27</v>
      </c>
      <c r="AF102" s="207">
        <v>2</v>
      </c>
      <c r="AG102" s="208"/>
      <c r="AH102" s="209"/>
      <c r="AI102" s="209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</row>
    <row r="103" spans="1:77" ht="12.75">
      <c r="A103" s="204">
        <v>99</v>
      </c>
      <c r="B103" s="210" t="s">
        <v>229</v>
      </c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06"/>
      <c r="Q103" s="206"/>
      <c r="R103" s="206"/>
      <c r="S103" s="206"/>
      <c r="T103" s="206"/>
      <c r="U103" s="206"/>
      <c r="V103" s="206"/>
      <c r="W103" s="206"/>
      <c r="X103" s="206"/>
      <c r="Y103" s="206"/>
      <c r="Z103" s="206"/>
      <c r="AA103" s="206"/>
      <c r="AB103" s="206"/>
      <c r="AC103" s="206"/>
      <c r="AD103" s="204">
        <v>99</v>
      </c>
      <c r="AE103" s="210" t="s">
        <v>229</v>
      </c>
      <c r="AF103" s="207"/>
      <c r="AG103" s="208"/>
      <c r="AH103" s="211"/>
      <c r="AI103" s="211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</row>
    <row r="104" spans="1:77" ht="12.75">
      <c r="A104" s="204">
        <v>100</v>
      </c>
      <c r="B104" s="210" t="s">
        <v>79</v>
      </c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06"/>
      <c r="Q104" s="206"/>
      <c r="R104" s="206"/>
      <c r="S104" s="206"/>
      <c r="T104" s="206"/>
      <c r="U104" s="206"/>
      <c r="V104" s="206"/>
      <c r="W104" s="206"/>
      <c r="X104" s="206"/>
      <c r="Y104" s="206"/>
      <c r="Z104" s="206">
        <v>5.4</v>
      </c>
      <c r="AA104" s="206"/>
      <c r="AB104" s="206"/>
      <c r="AC104" s="206"/>
      <c r="AD104" s="204">
        <v>100</v>
      </c>
      <c r="AE104" s="210" t="s">
        <v>79</v>
      </c>
      <c r="AF104" s="207"/>
      <c r="AG104" s="208"/>
      <c r="AH104" s="211"/>
      <c r="AI104" s="211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</row>
    <row r="105" spans="1:77" ht="12.75">
      <c r="A105" s="204">
        <v>101</v>
      </c>
      <c r="B105" s="210" t="s">
        <v>110</v>
      </c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06"/>
      <c r="Q105" s="206"/>
      <c r="R105" s="206"/>
      <c r="S105" s="206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206"/>
      <c r="AD105" s="204">
        <v>101</v>
      </c>
      <c r="AE105" s="210" t="s">
        <v>110</v>
      </c>
      <c r="AF105" s="207"/>
      <c r="AG105" s="208"/>
      <c r="AH105" s="211"/>
      <c r="AI105" s="211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</row>
    <row r="106" spans="1:77" ht="12.75">
      <c r="A106" s="204">
        <v>102</v>
      </c>
      <c r="B106" s="210" t="s">
        <v>109</v>
      </c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06"/>
      <c r="Q106" s="206"/>
      <c r="R106" s="206"/>
      <c r="S106" s="206"/>
      <c r="T106" s="206"/>
      <c r="U106" s="206"/>
      <c r="V106" s="206"/>
      <c r="W106" s="206"/>
      <c r="X106" s="206"/>
      <c r="Y106" s="206"/>
      <c r="Z106" s="206"/>
      <c r="AA106" s="206"/>
      <c r="AB106" s="206"/>
      <c r="AC106" s="206"/>
      <c r="AD106" s="204">
        <v>102</v>
      </c>
      <c r="AE106" s="210" t="s">
        <v>109</v>
      </c>
      <c r="AF106" s="207"/>
      <c r="AG106" s="208"/>
      <c r="AH106" s="211"/>
      <c r="AI106" s="211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</row>
    <row r="107" spans="1:77" ht="12.75">
      <c r="A107" s="204">
        <v>103</v>
      </c>
      <c r="B107" s="210" t="s">
        <v>107</v>
      </c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06"/>
      <c r="Q107" s="206"/>
      <c r="R107" s="206"/>
      <c r="S107" s="206"/>
      <c r="T107" s="206"/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4">
        <v>103</v>
      </c>
      <c r="AE107" s="210" t="s">
        <v>107</v>
      </c>
      <c r="AF107" s="207"/>
      <c r="AG107" s="208"/>
      <c r="AH107" s="211"/>
      <c r="AI107" s="211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</row>
    <row r="108" spans="1:77" ht="12.75">
      <c r="A108" s="204">
        <v>104</v>
      </c>
      <c r="B108" s="210" t="s">
        <v>95</v>
      </c>
      <c r="C108" s="206"/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06"/>
      <c r="Q108" s="206"/>
      <c r="R108" s="206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4">
        <v>104</v>
      </c>
      <c r="AE108" s="210" t="s">
        <v>95</v>
      </c>
      <c r="AF108" s="207"/>
      <c r="AG108" s="208"/>
      <c r="AH108" s="209"/>
      <c r="AI108" s="209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</row>
    <row r="109" spans="1:77" ht="12.75">
      <c r="A109" s="204">
        <v>105</v>
      </c>
      <c r="B109" s="210" t="s">
        <v>67</v>
      </c>
      <c r="C109" s="206">
        <v>5.9</v>
      </c>
      <c r="D109" s="206"/>
      <c r="E109" s="206">
        <v>6.1</v>
      </c>
      <c r="F109" s="206"/>
      <c r="G109" s="206"/>
      <c r="H109" s="206"/>
      <c r="I109" s="206"/>
      <c r="J109" s="206"/>
      <c r="K109" s="206"/>
      <c r="L109" s="206"/>
      <c r="M109" s="206"/>
      <c r="N109" s="206"/>
      <c r="O109" s="206"/>
      <c r="P109" s="206"/>
      <c r="Q109" s="206"/>
      <c r="R109" s="206"/>
      <c r="S109" s="206"/>
      <c r="T109" s="206"/>
      <c r="U109" s="206"/>
      <c r="V109" s="206"/>
      <c r="W109" s="206"/>
      <c r="X109" s="206"/>
      <c r="Y109" s="206"/>
      <c r="Z109" s="206"/>
      <c r="AA109" s="206"/>
      <c r="AB109" s="206"/>
      <c r="AC109" s="206"/>
      <c r="AD109" s="204">
        <v>105</v>
      </c>
      <c r="AE109" s="210" t="s">
        <v>67</v>
      </c>
      <c r="AF109" s="207"/>
      <c r="AG109" s="208"/>
      <c r="AH109" s="209"/>
      <c r="AI109" s="2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</row>
    <row r="110" spans="1:77" ht="12.75">
      <c r="A110" s="204">
        <v>106</v>
      </c>
      <c r="B110" s="210" t="s">
        <v>122</v>
      </c>
      <c r="C110" s="206"/>
      <c r="D110" s="206"/>
      <c r="E110" s="206"/>
      <c r="F110" s="206"/>
      <c r="G110" s="206"/>
      <c r="H110" s="206"/>
      <c r="I110" s="206"/>
      <c r="J110" s="206"/>
      <c r="K110" s="206"/>
      <c r="L110" s="206"/>
      <c r="M110" s="206"/>
      <c r="N110" s="206"/>
      <c r="O110" s="206"/>
      <c r="P110" s="206"/>
      <c r="Q110" s="206"/>
      <c r="R110" s="206"/>
      <c r="S110" s="206"/>
      <c r="T110" s="206"/>
      <c r="U110" s="206"/>
      <c r="V110" s="206"/>
      <c r="W110" s="206"/>
      <c r="X110" s="206"/>
      <c r="Y110" s="206"/>
      <c r="Z110" s="206"/>
      <c r="AA110" s="206"/>
      <c r="AB110" s="206"/>
      <c r="AC110" s="206"/>
      <c r="AD110" s="204">
        <v>106</v>
      </c>
      <c r="AE110" s="210" t="s">
        <v>122</v>
      </c>
      <c r="AF110" s="207"/>
      <c r="AG110" s="208"/>
      <c r="AH110" s="209"/>
      <c r="AI110" s="209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</row>
    <row r="111" spans="1:77" ht="12.75">
      <c r="A111" s="204">
        <v>107</v>
      </c>
      <c r="B111" s="210" t="s">
        <v>83</v>
      </c>
      <c r="C111" s="206"/>
      <c r="D111" s="206"/>
      <c r="E111" s="206"/>
      <c r="F111" s="206"/>
      <c r="G111" s="206"/>
      <c r="H111" s="206"/>
      <c r="I111" s="206"/>
      <c r="J111" s="206"/>
      <c r="K111" s="206"/>
      <c r="L111" s="206"/>
      <c r="M111" s="206"/>
      <c r="N111" s="206"/>
      <c r="O111" s="206"/>
      <c r="P111" s="206"/>
      <c r="Q111" s="206"/>
      <c r="R111" s="206"/>
      <c r="S111" s="206"/>
      <c r="T111" s="206"/>
      <c r="U111" s="206"/>
      <c r="V111" s="206"/>
      <c r="W111" s="206"/>
      <c r="X111" s="206"/>
      <c r="Y111" s="206"/>
      <c r="Z111" s="206"/>
      <c r="AA111" s="206"/>
      <c r="AB111" s="206"/>
      <c r="AC111" s="206"/>
      <c r="AD111" s="204">
        <v>107</v>
      </c>
      <c r="AE111" s="210" t="s">
        <v>83</v>
      </c>
      <c r="AF111" s="207"/>
      <c r="AG111" s="208"/>
      <c r="AH111" s="209"/>
      <c r="AI111" s="209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</row>
    <row r="112" spans="1:77" ht="12.75">
      <c r="A112" s="204">
        <v>108</v>
      </c>
      <c r="B112" s="210" t="s">
        <v>64</v>
      </c>
      <c r="C112" s="206"/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206"/>
      <c r="S112" s="206"/>
      <c r="T112" s="206"/>
      <c r="U112" s="206"/>
      <c r="V112" s="206"/>
      <c r="W112" s="206"/>
      <c r="X112" s="206"/>
      <c r="Y112" s="206"/>
      <c r="Z112" s="206">
        <v>6.1</v>
      </c>
      <c r="AA112" s="206"/>
      <c r="AB112" s="206"/>
      <c r="AC112" s="206"/>
      <c r="AD112" s="204">
        <v>108</v>
      </c>
      <c r="AE112" s="210" t="s">
        <v>64</v>
      </c>
      <c r="AF112" s="207"/>
      <c r="AG112" s="208"/>
      <c r="AH112" s="209"/>
      <c r="AI112" s="209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</row>
    <row r="113" spans="1:77" ht="12.75">
      <c r="A113" s="204">
        <v>109</v>
      </c>
      <c r="B113" s="210" t="s">
        <v>77</v>
      </c>
      <c r="C113" s="206"/>
      <c r="D113" s="206"/>
      <c r="E113" s="206"/>
      <c r="F113" s="206"/>
      <c r="G113" s="206"/>
      <c r="H113" s="206"/>
      <c r="I113" s="206"/>
      <c r="J113" s="206"/>
      <c r="K113" s="206"/>
      <c r="L113" s="206">
        <v>5.6</v>
      </c>
      <c r="M113" s="206"/>
      <c r="N113" s="206"/>
      <c r="O113" s="206"/>
      <c r="P113" s="206"/>
      <c r="Q113" s="206"/>
      <c r="R113" s="206"/>
      <c r="S113" s="206"/>
      <c r="T113" s="206"/>
      <c r="U113" s="206"/>
      <c r="V113" s="206"/>
      <c r="W113" s="206"/>
      <c r="X113" s="206"/>
      <c r="Y113" s="206"/>
      <c r="Z113" s="206"/>
      <c r="AA113" s="206"/>
      <c r="AB113" s="206"/>
      <c r="AC113" s="206"/>
      <c r="AD113" s="204">
        <v>109</v>
      </c>
      <c r="AE113" s="210" t="s">
        <v>77</v>
      </c>
      <c r="AF113" s="207"/>
      <c r="AG113" s="208"/>
      <c r="AH113" s="209"/>
      <c r="AI113" s="209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</row>
    <row r="114" spans="1:77" ht="12.75">
      <c r="A114" s="204">
        <v>110</v>
      </c>
      <c r="B114" s="210" t="s">
        <v>99</v>
      </c>
      <c r="C114" s="206"/>
      <c r="D114" s="206"/>
      <c r="E114" s="206"/>
      <c r="F114" s="206"/>
      <c r="G114" s="206"/>
      <c r="H114" s="206"/>
      <c r="I114" s="206"/>
      <c r="J114" s="206"/>
      <c r="K114" s="206"/>
      <c r="L114" s="206"/>
      <c r="M114" s="206"/>
      <c r="N114" s="206"/>
      <c r="O114" s="206"/>
      <c r="P114" s="206"/>
      <c r="Q114" s="206"/>
      <c r="R114" s="206"/>
      <c r="S114" s="206"/>
      <c r="T114" s="206"/>
      <c r="U114" s="206"/>
      <c r="V114" s="206"/>
      <c r="W114" s="206"/>
      <c r="X114" s="206"/>
      <c r="Y114" s="206"/>
      <c r="Z114" s="206"/>
      <c r="AA114" s="206"/>
      <c r="AB114" s="206"/>
      <c r="AC114" s="206"/>
      <c r="AD114" s="204">
        <v>110</v>
      </c>
      <c r="AE114" s="210" t="s">
        <v>99</v>
      </c>
      <c r="AF114" s="207"/>
      <c r="AG114" s="208"/>
      <c r="AH114" s="209"/>
      <c r="AI114" s="209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</row>
    <row r="115" spans="1:77" ht="12.75">
      <c r="A115" s="204">
        <v>111</v>
      </c>
      <c r="B115" s="210" t="s">
        <v>116</v>
      </c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206"/>
      <c r="W115" s="206"/>
      <c r="X115" s="206"/>
      <c r="Y115" s="206"/>
      <c r="Z115" s="206"/>
      <c r="AA115" s="206"/>
      <c r="AB115" s="206"/>
      <c r="AC115" s="206"/>
      <c r="AD115" s="204">
        <v>111</v>
      </c>
      <c r="AE115" s="210" t="s">
        <v>116</v>
      </c>
      <c r="AF115" s="207"/>
      <c r="AG115" s="208"/>
      <c r="AH115" s="209"/>
      <c r="AI115" s="209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</row>
    <row r="116" spans="1:77" ht="12.75">
      <c r="A116" s="204">
        <v>112</v>
      </c>
      <c r="B116" s="210" t="s">
        <v>61</v>
      </c>
      <c r="C116" s="206"/>
      <c r="D116" s="206"/>
      <c r="E116" s="206"/>
      <c r="F116" s="206"/>
      <c r="G116" s="206"/>
      <c r="H116" s="206">
        <v>6.1</v>
      </c>
      <c r="I116" s="206"/>
      <c r="J116" s="206">
        <v>5.6</v>
      </c>
      <c r="K116" s="206">
        <v>6.1</v>
      </c>
      <c r="L116" s="206"/>
      <c r="M116" s="206">
        <v>6.4</v>
      </c>
      <c r="N116" s="206">
        <v>6</v>
      </c>
      <c r="O116" s="206">
        <v>6.2</v>
      </c>
      <c r="P116" s="206"/>
      <c r="Q116" s="206"/>
      <c r="R116" s="206"/>
      <c r="S116" s="206"/>
      <c r="T116" s="206"/>
      <c r="U116" s="206"/>
      <c r="V116" s="206"/>
      <c r="W116" s="206"/>
      <c r="X116" s="206">
        <v>6.7</v>
      </c>
      <c r="Y116" s="206"/>
      <c r="Z116" s="206"/>
      <c r="AA116" s="206"/>
      <c r="AB116" s="206"/>
      <c r="AC116" s="206"/>
      <c r="AD116" s="204">
        <v>112</v>
      </c>
      <c r="AE116" s="210" t="s">
        <v>61</v>
      </c>
      <c r="AF116" s="207"/>
      <c r="AG116" s="208"/>
      <c r="AH116" s="209" t="s">
        <v>195</v>
      </c>
      <c r="AI116" s="209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</row>
    <row r="117" spans="1:77" ht="12.75">
      <c r="A117" s="204">
        <v>113</v>
      </c>
      <c r="B117" s="210" t="s">
        <v>123</v>
      </c>
      <c r="C117" s="206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6"/>
      <c r="R117" s="206"/>
      <c r="S117" s="206"/>
      <c r="T117" s="206"/>
      <c r="U117" s="206"/>
      <c r="V117" s="206"/>
      <c r="W117" s="206"/>
      <c r="X117" s="206"/>
      <c r="Y117" s="206"/>
      <c r="Z117" s="206"/>
      <c r="AA117" s="206"/>
      <c r="AB117" s="206"/>
      <c r="AC117" s="206"/>
      <c r="AD117" s="204">
        <v>113</v>
      </c>
      <c r="AE117" s="210" t="s">
        <v>123</v>
      </c>
      <c r="AF117" s="207"/>
      <c r="AG117" s="208"/>
      <c r="AH117" s="209"/>
      <c r="AI117" s="209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</row>
    <row r="118" spans="1:77" ht="12.75">
      <c r="A118" s="204">
        <v>114</v>
      </c>
      <c r="B118" s="210" t="s">
        <v>97</v>
      </c>
      <c r="C118" s="206"/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/>
      <c r="Q118" s="206"/>
      <c r="R118" s="206"/>
      <c r="S118" s="206"/>
      <c r="T118" s="206"/>
      <c r="U118" s="206"/>
      <c r="V118" s="206"/>
      <c r="W118" s="206"/>
      <c r="X118" s="206"/>
      <c r="Y118" s="206"/>
      <c r="Z118" s="206"/>
      <c r="AA118" s="206"/>
      <c r="AB118" s="206"/>
      <c r="AC118" s="206"/>
      <c r="AD118" s="204">
        <v>114</v>
      </c>
      <c r="AE118" s="210" t="s">
        <v>97</v>
      </c>
      <c r="AF118" s="207"/>
      <c r="AG118" s="208"/>
      <c r="AH118" s="209"/>
      <c r="AI118" s="209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</row>
    <row r="119" spans="1:77" ht="12.75">
      <c r="A119" s="204">
        <v>115</v>
      </c>
      <c r="B119" s="210" t="s">
        <v>115</v>
      </c>
      <c r="C119" s="206"/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206"/>
      <c r="W119" s="206"/>
      <c r="X119" s="206"/>
      <c r="Y119" s="206"/>
      <c r="Z119" s="206"/>
      <c r="AA119" s="206"/>
      <c r="AB119" s="206"/>
      <c r="AC119" s="206"/>
      <c r="AD119" s="204">
        <v>115</v>
      </c>
      <c r="AE119" s="210" t="s">
        <v>115</v>
      </c>
      <c r="AF119" s="207"/>
      <c r="AG119" s="208"/>
      <c r="AH119" s="209"/>
      <c r="AI119" s="20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</row>
    <row r="120" spans="1:77" ht="12.75">
      <c r="A120" s="204">
        <v>116</v>
      </c>
      <c r="B120" s="210" t="s">
        <v>106</v>
      </c>
      <c r="C120" s="206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206"/>
      <c r="W120" s="206"/>
      <c r="X120" s="206"/>
      <c r="Y120" s="206"/>
      <c r="Z120" s="206"/>
      <c r="AA120" s="206"/>
      <c r="AB120" s="206"/>
      <c r="AC120" s="206"/>
      <c r="AD120" s="204">
        <v>116</v>
      </c>
      <c r="AE120" s="210" t="s">
        <v>106</v>
      </c>
      <c r="AF120" s="207"/>
      <c r="AG120" s="208"/>
      <c r="AH120" s="209"/>
      <c r="AI120" s="209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</row>
    <row r="121" spans="1:77" ht="12.75">
      <c r="A121" s="204">
        <v>117</v>
      </c>
      <c r="B121" s="210" t="s">
        <v>114</v>
      </c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  <c r="Y121" s="206"/>
      <c r="Z121" s="206"/>
      <c r="AA121" s="206"/>
      <c r="AB121" s="206"/>
      <c r="AC121" s="206"/>
      <c r="AD121" s="204">
        <v>117</v>
      </c>
      <c r="AE121" s="210" t="s">
        <v>114</v>
      </c>
      <c r="AF121" s="207"/>
      <c r="AG121" s="208"/>
      <c r="AH121" s="209"/>
      <c r="AI121" s="209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</row>
    <row r="122" spans="1:77" ht="12.75">
      <c r="A122" s="204">
        <v>118</v>
      </c>
      <c r="B122" s="210" t="s">
        <v>126</v>
      </c>
      <c r="C122" s="206"/>
      <c r="D122" s="206"/>
      <c r="E122" s="206"/>
      <c r="F122" s="206"/>
      <c r="G122" s="206"/>
      <c r="H122" s="206"/>
      <c r="I122" s="206"/>
      <c r="J122" s="206"/>
      <c r="K122" s="206"/>
      <c r="L122" s="206"/>
      <c r="M122" s="206"/>
      <c r="N122" s="206"/>
      <c r="O122" s="206"/>
      <c r="P122" s="206"/>
      <c r="Q122" s="206"/>
      <c r="R122" s="206"/>
      <c r="S122" s="206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  <c r="AD122" s="204">
        <v>118</v>
      </c>
      <c r="AE122" s="210" t="s">
        <v>126</v>
      </c>
      <c r="AF122" s="207"/>
      <c r="AG122" s="208"/>
      <c r="AH122" s="209"/>
      <c r="AI122" s="209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</row>
    <row r="123" spans="1:77" ht="12.75">
      <c r="A123" s="204">
        <v>119</v>
      </c>
      <c r="B123" s="210" t="s">
        <v>124</v>
      </c>
      <c r="C123" s="206"/>
      <c r="D123" s="206"/>
      <c r="E123" s="206"/>
      <c r="F123" s="206"/>
      <c r="G123" s="206"/>
      <c r="H123" s="206"/>
      <c r="I123" s="206"/>
      <c r="J123" s="206"/>
      <c r="K123" s="206"/>
      <c r="L123" s="206"/>
      <c r="M123" s="206"/>
      <c r="N123" s="206"/>
      <c r="O123" s="206"/>
      <c r="P123" s="206"/>
      <c r="Q123" s="206"/>
      <c r="R123" s="206"/>
      <c r="S123" s="206"/>
      <c r="T123" s="206"/>
      <c r="U123" s="206"/>
      <c r="V123" s="206"/>
      <c r="W123" s="206"/>
      <c r="X123" s="206"/>
      <c r="Y123" s="206"/>
      <c r="Z123" s="206"/>
      <c r="AA123" s="206"/>
      <c r="AB123" s="206"/>
      <c r="AC123" s="206"/>
      <c r="AD123" s="204">
        <v>119</v>
      </c>
      <c r="AE123" s="210" t="s">
        <v>124</v>
      </c>
      <c r="AF123" s="207"/>
      <c r="AG123" s="208"/>
      <c r="AH123" s="209"/>
      <c r="AI123" s="209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</row>
    <row r="124" spans="1:77" ht="12.75">
      <c r="A124" s="204">
        <v>120</v>
      </c>
      <c r="B124" s="210" t="s">
        <v>128</v>
      </c>
      <c r="C124" s="206"/>
      <c r="D124" s="206"/>
      <c r="E124" s="206"/>
      <c r="F124" s="206"/>
      <c r="G124" s="206"/>
      <c r="H124" s="206"/>
      <c r="I124" s="206"/>
      <c r="J124" s="206"/>
      <c r="K124" s="206"/>
      <c r="L124" s="206"/>
      <c r="M124" s="206"/>
      <c r="N124" s="206"/>
      <c r="O124" s="206"/>
      <c r="P124" s="206"/>
      <c r="Q124" s="206"/>
      <c r="R124" s="206"/>
      <c r="S124" s="206"/>
      <c r="T124" s="206"/>
      <c r="U124" s="206"/>
      <c r="V124" s="206"/>
      <c r="W124" s="206"/>
      <c r="X124" s="206"/>
      <c r="Y124" s="206"/>
      <c r="Z124" s="206"/>
      <c r="AA124" s="206"/>
      <c r="AB124" s="206"/>
      <c r="AC124" s="206"/>
      <c r="AD124" s="204">
        <v>120</v>
      </c>
      <c r="AE124" s="210" t="s">
        <v>128</v>
      </c>
      <c r="AF124" s="207"/>
      <c r="AG124" s="208"/>
      <c r="AH124" s="209"/>
      <c r="AI124" s="209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</row>
    <row r="125" spans="1:77" ht="12.75">
      <c r="A125" s="204">
        <v>121</v>
      </c>
      <c r="B125" s="210" t="s">
        <v>66</v>
      </c>
      <c r="C125" s="206"/>
      <c r="D125" s="206"/>
      <c r="E125" s="206"/>
      <c r="F125" s="206"/>
      <c r="G125" s="206"/>
      <c r="H125" s="206"/>
      <c r="I125" s="206"/>
      <c r="J125" s="206"/>
      <c r="K125" s="206"/>
      <c r="L125" s="206"/>
      <c r="M125" s="206"/>
      <c r="N125" s="206"/>
      <c r="O125" s="206"/>
      <c r="P125" s="206"/>
      <c r="Q125" s="206"/>
      <c r="R125" s="206"/>
      <c r="S125" s="206"/>
      <c r="T125" s="206">
        <v>6.1</v>
      </c>
      <c r="U125" s="206"/>
      <c r="V125" s="206"/>
      <c r="W125" s="206">
        <v>6</v>
      </c>
      <c r="X125" s="206"/>
      <c r="Y125" s="206"/>
      <c r="Z125" s="206"/>
      <c r="AA125" s="206"/>
      <c r="AB125" s="206"/>
      <c r="AC125" s="206"/>
      <c r="AD125" s="204">
        <v>121</v>
      </c>
      <c r="AE125" s="210" t="s">
        <v>66</v>
      </c>
      <c r="AF125" s="207"/>
      <c r="AG125" s="208"/>
      <c r="AH125" s="209"/>
      <c r="AI125" s="209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</row>
    <row r="126" spans="1:77" ht="12.75">
      <c r="A126" s="204">
        <v>122</v>
      </c>
      <c r="B126" s="210" t="s">
        <v>38</v>
      </c>
      <c r="C126" s="216">
        <v>5.3</v>
      </c>
      <c r="D126" s="206"/>
      <c r="E126" s="206">
        <v>6</v>
      </c>
      <c r="F126" s="206">
        <v>6</v>
      </c>
      <c r="G126" s="206">
        <v>5.8</v>
      </c>
      <c r="H126" s="206"/>
      <c r="I126" s="206">
        <v>5.9</v>
      </c>
      <c r="J126" s="206">
        <v>6</v>
      </c>
      <c r="K126" s="206"/>
      <c r="L126" s="206"/>
      <c r="M126" s="206">
        <v>5.6</v>
      </c>
      <c r="N126" s="206"/>
      <c r="O126" s="206">
        <v>5.9</v>
      </c>
      <c r="P126" s="206">
        <v>5.8</v>
      </c>
      <c r="Q126" s="206"/>
      <c r="R126" s="206">
        <v>5.6</v>
      </c>
      <c r="S126" s="206">
        <v>6</v>
      </c>
      <c r="T126" s="206"/>
      <c r="U126" s="206"/>
      <c r="V126" s="206"/>
      <c r="W126" s="206"/>
      <c r="X126" s="206"/>
      <c r="Y126" s="206">
        <v>6</v>
      </c>
      <c r="Z126" s="206">
        <v>6.3</v>
      </c>
      <c r="AA126" s="206"/>
      <c r="AB126" s="206"/>
      <c r="AC126" s="206"/>
      <c r="AD126" s="204">
        <v>122</v>
      </c>
      <c r="AE126" s="210" t="s">
        <v>38</v>
      </c>
      <c r="AF126" s="207">
        <v>1</v>
      </c>
      <c r="AG126" s="208"/>
      <c r="AH126" s="209"/>
      <c r="AI126" s="209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</row>
    <row r="127" spans="1:77" ht="12.75">
      <c r="A127" s="204">
        <v>123</v>
      </c>
      <c r="B127" s="210" t="s">
        <v>230</v>
      </c>
      <c r="C127" s="206"/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  <c r="N127" s="206"/>
      <c r="O127" s="206"/>
      <c r="P127" s="206"/>
      <c r="Q127" s="206"/>
      <c r="R127" s="206"/>
      <c r="S127" s="206"/>
      <c r="T127" s="206"/>
      <c r="U127" s="206"/>
      <c r="V127" s="206">
        <v>5.8</v>
      </c>
      <c r="W127" s="206"/>
      <c r="X127" s="206"/>
      <c r="Y127" s="206"/>
      <c r="Z127" s="206"/>
      <c r="AA127" s="206"/>
      <c r="AB127" s="206"/>
      <c r="AC127" s="206"/>
      <c r="AD127" s="204">
        <v>123</v>
      </c>
      <c r="AE127" s="210" t="s">
        <v>230</v>
      </c>
      <c r="AF127" s="207"/>
      <c r="AG127" s="208"/>
      <c r="AH127" s="209"/>
      <c r="AI127" s="209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</row>
    <row r="128" spans="1:77" ht="12.75">
      <c r="A128" s="204">
        <v>124</v>
      </c>
      <c r="B128" s="210" t="s">
        <v>60</v>
      </c>
      <c r="C128" s="206"/>
      <c r="D128" s="206"/>
      <c r="E128" s="206"/>
      <c r="F128" s="206"/>
      <c r="G128" s="206"/>
      <c r="H128" s="206"/>
      <c r="I128" s="206"/>
      <c r="J128" s="206"/>
      <c r="K128" s="206"/>
      <c r="L128" s="206"/>
      <c r="M128" s="206"/>
      <c r="N128" s="206"/>
      <c r="O128" s="206"/>
      <c r="P128" s="206"/>
      <c r="Q128" s="206"/>
      <c r="R128" s="206"/>
      <c r="S128" s="206"/>
      <c r="T128" s="206"/>
      <c r="U128" s="206"/>
      <c r="V128" s="206">
        <v>5.7</v>
      </c>
      <c r="W128" s="216">
        <v>5.2</v>
      </c>
      <c r="X128" s="206"/>
      <c r="Y128" s="206">
        <v>6.6</v>
      </c>
      <c r="Z128" s="206">
        <v>6.9</v>
      </c>
      <c r="AA128" s="206">
        <v>6.5</v>
      </c>
      <c r="AB128" s="206"/>
      <c r="AC128" s="206"/>
      <c r="AD128" s="204">
        <v>123</v>
      </c>
      <c r="AE128" s="210" t="s">
        <v>60</v>
      </c>
      <c r="AF128" s="207">
        <v>1</v>
      </c>
      <c r="AG128" s="208"/>
      <c r="AH128" s="209"/>
      <c r="AI128" s="209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</row>
    <row r="129" spans="1:77" ht="12.75">
      <c r="A129" s="204">
        <v>125</v>
      </c>
      <c r="B129" s="210" t="s">
        <v>231</v>
      </c>
      <c r="C129" s="216">
        <v>5.3</v>
      </c>
      <c r="D129" s="206">
        <v>5.8</v>
      </c>
      <c r="E129" s="206">
        <v>5.8</v>
      </c>
      <c r="F129" s="206">
        <v>5.6</v>
      </c>
      <c r="G129" s="206"/>
      <c r="H129" s="206"/>
      <c r="I129" s="206"/>
      <c r="J129" s="206"/>
      <c r="K129" s="206">
        <v>6.3</v>
      </c>
      <c r="L129" s="206"/>
      <c r="M129" s="212">
        <v>6.9</v>
      </c>
      <c r="N129" s="206">
        <v>5.6</v>
      </c>
      <c r="O129" s="206">
        <v>6.3</v>
      </c>
      <c r="P129" s="206">
        <v>5.8</v>
      </c>
      <c r="Q129" s="206"/>
      <c r="R129" s="206"/>
      <c r="S129" s="216">
        <v>5.9</v>
      </c>
      <c r="T129" s="216">
        <v>5.3</v>
      </c>
      <c r="U129" s="206">
        <v>6.3</v>
      </c>
      <c r="V129" s="206"/>
      <c r="W129" s="206">
        <v>6</v>
      </c>
      <c r="X129" s="206">
        <v>6.5</v>
      </c>
      <c r="Y129" s="206">
        <v>5.9</v>
      </c>
      <c r="Z129" s="206">
        <v>5.8</v>
      </c>
      <c r="AA129" s="206">
        <v>6.4</v>
      </c>
      <c r="AB129" s="206"/>
      <c r="AC129" s="206"/>
      <c r="AD129" s="204">
        <v>123</v>
      </c>
      <c r="AE129" s="210" t="s">
        <v>231</v>
      </c>
      <c r="AF129" s="207">
        <v>3</v>
      </c>
      <c r="AG129" s="208">
        <v>1</v>
      </c>
      <c r="AH129" s="209"/>
      <c r="AI129" s="20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</row>
    <row r="130" spans="1:77" ht="12.75">
      <c r="A130" s="204">
        <v>126</v>
      </c>
      <c r="B130" s="210" t="s">
        <v>108</v>
      </c>
      <c r="C130" s="206"/>
      <c r="D130" s="206"/>
      <c r="E130" s="206"/>
      <c r="F130" s="206"/>
      <c r="G130" s="206"/>
      <c r="H130" s="206"/>
      <c r="I130" s="206"/>
      <c r="J130" s="206"/>
      <c r="K130" s="206"/>
      <c r="L130" s="206"/>
      <c r="M130" s="206"/>
      <c r="N130" s="206"/>
      <c r="O130" s="206"/>
      <c r="P130" s="206"/>
      <c r="Q130" s="206"/>
      <c r="R130" s="206"/>
      <c r="S130" s="206"/>
      <c r="T130" s="206"/>
      <c r="U130" s="206"/>
      <c r="V130" s="206"/>
      <c r="W130" s="206"/>
      <c r="X130" s="206"/>
      <c r="Y130" s="206"/>
      <c r="Z130" s="206"/>
      <c r="AA130" s="206"/>
      <c r="AB130" s="206"/>
      <c r="AC130" s="206"/>
      <c r="AD130" s="204">
        <v>123</v>
      </c>
      <c r="AE130" s="210" t="s">
        <v>108</v>
      </c>
      <c r="AF130" s="207"/>
      <c r="AG130" s="208"/>
      <c r="AH130" s="209"/>
      <c r="AI130" s="209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</row>
    <row r="131" spans="1:77" ht="12.75">
      <c r="A131" s="204">
        <v>127</v>
      </c>
      <c r="B131" s="210" t="s">
        <v>82</v>
      </c>
      <c r="C131" s="206"/>
      <c r="D131" s="206"/>
      <c r="E131" s="206"/>
      <c r="F131" s="206"/>
      <c r="G131" s="206"/>
      <c r="H131" s="206"/>
      <c r="I131" s="206"/>
      <c r="J131" s="206"/>
      <c r="K131" s="206"/>
      <c r="L131" s="206"/>
      <c r="M131" s="206"/>
      <c r="N131" s="206"/>
      <c r="O131" s="206"/>
      <c r="P131" s="206"/>
      <c r="Q131" s="206"/>
      <c r="R131" s="206"/>
      <c r="S131" s="206"/>
      <c r="T131" s="206"/>
      <c r="U131" s="206"/>
      <c r="V131" s="206"/>
      <c r="W131" s="206"/>
      <c r="X131" s="206"/>
      <c r="Y131" s="206"/>
      <c r="Z131" s="206"/>
      <c r="AA131" s="206"/>
      <c r="AB131" s="206"/>
      <c r="AC131" s="206"/>
      <c r="AD131" s="204">
        <v>123</v>
      </c>
      <c r="AE131" s="210" t="s">
        <v>82</v>
      </c>
      <c r="AF131" s="207"/>
      <c r="AG131" s="208"/>
      <c r="AH131" s="209"/>
      <c r="AI131" s="209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</row>
    <row r="132" spans="1:77" ht="12.75">
      <c r="A132" s="204">
        <v>128</v>
      </c>
      <c r="B132" s="210" t="s">
        <v>85</v>
      </c>
      <c r="C132" s="206"/>
      <c r="D132" s="206"/>
      <c r="E132" s="206"/>
      <c r="F132" s="206"/>
      <c r="G132" s="206"/>
      <c r="H132" s="206"/>
      <c r="I132" s="206"/>
      <c r="J132" s="206"/>
      <c r="K132" s="206"/>
      <c r="L132" s="206"/>
      <c r="M132" s="206"/>
      <c r="N132" s="206"/>
      <c r="O132" s="206"/>
      <c r="P132" s="206"/>
      <c r="Q132" s="206"/>
      <c r="R132" s="206"/>
      <c r="S132" s="206"/>
      <c r="T132" s="206"/>
      <c r="U132" s="206"/>
      <c r="V132" s="206"/>
      <c r="W132" s="206"/>
      <c r="X132" s="206"/>
      <c r="Y132" s="206"/>
      <c r="Z132" s="206"/>
      <c r="AA132" s="206"/>
      <c r="AB132" s="206"/>
      <c r="AC132" s="206"/>
      <c r="AD132" s="204">
        <v>123</v>
      </c>
      <c r="AE132" s="210" t="s">
        <v>85</v>
      </c>
      <c r="AF132" s="207"/>
      <c r="AG132" s="208"/>
      <c r="AH132" s="209"/>
      <c r="AI132" s="209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</row>
    <row r="133" spans="1:77" ht="12.75">
      <c r="A133" s="204">
        <v>129</v>
      </c>
      <c r="B133" s="210">
        <v>6</v>
      </c>
      <c r="C133" s="206"/>
      <c r="D133" s="206"/>
      <c r="E133" s="206"/>
      <c r="F133" s="206"/>
      <c r="G133" s="206"/>
      <c r="H133" s="206"/>
      <c r="I133" s="206"/>
      <c r="J133" s="206"/>
      <c r="K133" s="206"/>
      <c r="L133" s="206"/>
      <c r="M133" s="206"/>
      <c r="N133" s="206"/>
      <c r="O133" s="206"/>
      <c r="P133" s="206"/>
      <c r="Q133" s="206"/>
      <c r="R133" s="206"/>
      <c r="S133" s="206"/>
      <c r="T133" s="206"/>
      <c r="U133" s="206"/>
      <c r="V133" s="206"/>
      <c r="W133" s="206"/>
      <c r="X133" s="206"/>
      <c r="Y133" s="206"/>
      <c r="Z133" s="206"/>
      <c r="AA133" s="206"/>
      <c r="AB133" s="206"/>
      <c r="AC133" s="206"/>
      <c r="AD133" s="204">
        <v>123</v>
      </c>
      <c r="AE133" s="210">
        <v>6</v>
      </c>
      <c r="AF133" s="207"/>
      <c r="AG133" s="208"/>
      <c r="AH133" s="209"/>
      <c r="AI133" s="209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</row>
    <row r="134" spans="1:77" ht="12.75">
      <c r="A134" s="204">
        <v>129</v>
      </c>
      <c r="B134" s="210">
        <v>7</v>
      </c>
      <c r="C134" s="206"/>
      <c r="D134" s="206"/>
      <c r="E134" s="206"/>
      <c r="F134" s="206"/>
      <c r="G134" s="206"/>
      <c r="H134" s="206"/>
      <c r="I134" s="206"/>
      <c r="J134" s="206"/>
      <c r="K134" s="206"/>
      <c r="L134" s="206"/>
      <c r="M134" s="206"/>
      <c r="N134" s="206"/>
      <c r="O134" s="206"/>
      <c r="P134" s="206"/>
      <c r="Q134" s="206"/>
      <c r="R134" s="206"/>
      <c r="S134" s="206"/>
      <c r="T134" s="206"/>
      <c r="U134" s="206"/>
      <c r="V134" s="206"/>
      <c r="W134" s="206"/>
      <c r="X134" s="206"/>
      <c r="Y134" s="206"/>
      <c r="Z134" s="206"/>
      <c r="AA134" s="206"/>
      <c r="AB134" s="206"/>
      <c r="AC134" s="206"/>
      <c r="AD134" s="204">
        <v>123</v>
      </c>
      <c r="AE134" s="210">
        <v>7</v>
      </c>
      <c r="AF134" s="207"/>
      <c r="AG134" s="208"/>
      <c r="AH134" s="209"/>
      <c r="AI134" s="209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</row>
    <row r="135" spans="1:77" ht="12.75">
      <c r="A135" s="204">
        <v>129</v>
      </c>
      <c r="B135" s="210">
        <v>8</v>
      </c>
      <c r="C135" s="206"/>
      <c r="D135" s="206"/>
      <c r="E135" s="206"/>
      <c r="F135" s="206"/>
      <c r="G135" s="206"/>
      <c r="H135" s="206"/>
      <c r="I135" s="206"/>
      <c r="J135" s="206"/>
      <c r="K135" s="206"/>
      <c r="L135" s="206"/>
      <c r="M135" s="206"/>
      <c r="N135" s="206"/>
      <c r="O135" s="206"/>
      <c r="P135" s="206"/>
      <c r="Q135" s="206"/>
      <c r="R135" s="206"/>
      <c r="S135" s="206"/>
      <c r="T135" s="206"/>
      <c r="U135" s="206"/>
      <c r="V135" s="206"/>
      <c r="W135" s="206"/>
      <c r="X135" s="206"/>
      <c r="Y135" s="206"/>
      <c r="Z135" s="206"/>
      <c r="AA135" s="206"/>
      <c r="AB135" s="206"/>
      <c r="AC135" s="206"/>
      <c r="AD135" s="204">
        <v>123</v>
      </c>
      <c r="AE135" s="210">
        <v>8</v>
      </c>
      <c r="AF135" s="207"/>
      <c r="AG135" s="208"/>
      <c r="AH135" s="209"/>
      <c r="AI135" s="209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</row>
    <row r="136" spans="1:77" ht="12.75">
      <c r="A136" s="204">
        <v>129</v>
      </c>
      <c r="B136" s="210">
        <v>9</v>
      </c>
      <c r="C136" s="206"/>
      <c r="D136" s="206"/>
      <c r="E136" s="206"/>
      <c r="F136" s="206"/>
      <c r="G136" s="206"/>
      <c r="H136" s="206"/>
      <c r="I136" s="206"/>
      <c r="J136" s="206"/>
      <c r="K136" s="206"/>
      <c r="L136" s="206"/>
      <c r="M136" s="206"/>
      <c r="N136" s="206"/>
      <c r="O136" s="206"/>
      <c r="P136" s="206"/>
      <c r="Q136" s="206"/>
      <c r="R136" s="206"/>
      <c r="S136" s="206"/>
      <c r="T136" s="206"/>
      <c r="U136" s="206"/>
      <c r="V136" s="206"/>
      <c r="W136" s="206"/>
      <c r="X136" s="206"/>
      <c r="Y136" s="206"/>
      <c r="Z136" s="206"/>
      <c r="AA136" s="206"/>
      <c r="AB136" s="206"/>
      <c r="AC136" s="206"/>
      <c r="AD136" s="204">
        <v>123</v>
      </c>
      <c r="AE136" s="210">
        <v>9</v>
      </c>
      <c r="AF136" s="207"/>
      <c r="AG136" s="208"/>
      <c r="AH136" s="209"/>
      <c r="AI136" s="209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</row>
    <row r="137" spans="1:77" ht="12.75">
      <c r="A137" s="204">
        <v>129</v>
      </c>
      <c r="B137" s="210">
        <v>10</v>
      </c>
      <c r="C137" s="206"/>
      <c r="D137" s="206"/>
      <c r="E137" s="206"/>
      <c r="F137" s="206"/>
      <c r="G137" s="206"/>
      <c r="H137" s="206"/>
      <c r="I137" s="206"/>
      <c r="J137" s="206"/>
      <c r="K137" s="206"/>
      <c r="L137" s="206"/>
      <c r="M137" s="206"/>
      <c r="N137" s="206"/>
      <c r="O137" s="206"/>
      <c r="P137" s="206"/>
      <c r="Q137" s="206"/>
      <c r="R137" s="206"/>
      <c r="S137" s="206"/>
      <c r="T137" s="206"/>
      <c r="U137" s="206"/>
      <c r="V137" s="206"/>
      <c r="W137" s="206"/>
      <c r="X137" s="206"/>
      <c r="Y137" s="206"/>
      <c r="Z137" s="206"/>
      <c r="AA137" s="206"/>
      <c r="AB137" s="206"/>
      <c r="AC137" s="206"/>
      <c r="AD137" s="204">
        <v>123</v>
      </c>
      <c r="AE137" s="210">
        <v>10</v>
      </c>
      <c r="AF137" s="207"/>
      <c r="AG137" s="208"/>
      <c r="AH137" s="209"/>
      <c r="AI137" s="209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</row>
    <row r="138" spans="1:77" ht="12.75">
      <c r="A138" s="198"/>
      <c r="B138" s="234"/>
      <c r="C138" s="235"/>
      <c r="D138" s="235"/>
      <c r="E138" s="235"/>
      <c r="F138" s="235"/>
      <c r="G138" s="235"/>
      <c r="H138" s="235"/>
      <c r="I138" s="235"/>
      <c r="J138" s="235"/>
      <c r="K138" s="235"/>
      <c r="L138" s="235"/>
      <c r="M138" s="235"/>
      <c r="N138" s="235"/>
      <c r="O138" s="235"/>
      <c r="P138" s="235"/>
      <c r="Q138" s="235"/>
      <c r="R138" s="235"/>
      <c r="S138" s="235"/>
      <c r="T138" s="235"/>
      <c r="U138" s="235"/>
      <c r="V138" s="235"/>
      <c r="W138" s="235"/>
      <c r="X138" s="235"/>
      <c r="Y138" s="235"/>
      <c r="Z138" s="235"/>
      <c r="AA138" s="235"/>
      <c r="AB138" s="235"/>
      <c r="AC138" s="235"/>
      <c r="AD138" s="198"/>
      <c r="AE138" s="234"/>
      <c r="AF138" s="236"/>
      <c r="AG138" s="236"/>
      <c r="AH138" s="237"/>
      <c r="AI138" s="237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</row>
    <row r="139" spans="1:77" ht="12.75">
      <c r="A139" s="198"/>
      <c r="B139" s="238" t="s">
        <v>150</v>
      </c>
      <c r="C139" s="238"/>
      <c r="D139" s="238"/>
      <c r="E139" s="238"/>
      <c r="F139" s="238"/>
      <c r="G139" s="238"/>
      <c r="H139" s="238"/>
      <c r="I139" s="238"/>
      <c r="J139" s="238"/>
      <c r="K139" s="238"/>
      <c r="L139" s="238"/>
      <c r="M139" s="238"/>
      <c r="N139" s="238"/>
      <c r="O139" s="238"/>
      <c r="P139" s="238"/>
      <c r="Q139" s="238"/>
      <c r="R139" s="238"/>
      <c r="S139" s="238"/>
      <c r="T139" s="238"/>
      <c r="U139" s="238"/>
      <c r="V139" s="238"/>
      <c r="W139" s="238"/>
      <c r="X139" s="238"/>
      <c r="Y139" s="238"/>
      <c r="Z139" s="238"/>
      <c r="AA139" s="238"/>
      <c r="AB139" s="238"/>
      <c r="AC139" s="238"/>
      <c r="AD139" s="198"/>
      <c r="AE139" s="234"/>
      <c r="AF139" s="236"/>
      <c r="AG139" s="236"/>
      <c r="AH139" s="237"/>
      <c r="AI139" s="237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</row>
    <row r="140" ht="12.75">
      <c r="BT140" s="239"/>
    </row>
    <row r="141" spans="1:77" ht="12.75">
      <c r="A141" s="156">
        <v>1</v>
      </c>
      <c r="B141" s="240" t="s">
        <v>154</v>
      </c>
      <c r="C141" s="206"/>
      <c r="D141" s="206"/>
      <c r="E141" s="206"/>
      <c r="F141" s="206"/>
      <c r="G141" s="206"/>
      <c r="H141" s="206"/>
      <c r="I141" s="206"/>
      <c r="J141" s="206"/>
      <c r="K141" s="206"/>
      <c r="L141" s="206"/>
      <c r="M141" s="206"/>
      <c r="N141" s="206"/>
      <c r="O141" s="206"/>
      <c r="P141" s="206"/>
      <c r="Q141" s="206"/>
      <c r="R141" s="206"/>
      <c r="S141" s="206"/>
      <c r="T141" s="206"/>
      <c r="U141" s="206"/>
      <c r="V141" s="206"/>
      <c r="W141" s="206"/>
      <c r="X141" s="206"/>
      <c r="Y141" s="206"/>
      <c r="Z141" s="206"/>
      <c r="AA141" s="206"/>
      <c r="AB141" s="206"/>
      <c r="AC141" s="206"/>
      <c r="AD141" s="241"/>
      <c r="AE141" s="242"/>
      <c r="AF141" s="89"/>
      <c r="AG141" s="89"/>
      <c r="AH141" s="243"/>
      <c r="AI141" s="243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</row>
    <row r="142" spans="1:77" ht="12.75">
      <c r="A142" s="156">
        <v>2</v>
      </c>
      <c r="B142" s="244" t="s">
        <v>159</v>
      </c>
      <c r="C142" s="206"/>
      <c r="D142" s="206"/>
      <c r="E142" s="206"/>
      <c r="F142" s="206"/>
      <c r="G142" s="206"/>
      <c r="H142" s="206"/>
      <c r="I142" s="206"/>
      <c r="J142" s="206"/>
      <c r="K142" s="206"/>
      <c r="L142" s="206"/>
      <c r="M142" s="206"/>
      <c r="N142" s="206"/>
      <c r="O142" s="206"/>
      <c r="P142" s="206"/>
      <c r="Q142" s="206"/>
      <c r="R142" s="206"/>
      <c r="S142" s="206"/>
      <c r="T142" s="206"/>
      <c r="U142" s="206"/>
      <c r="V142" s="206"/>
      <c r="W142" s="206"/>
      <c r="X142" s="206"/>
      <c r="Y142" s="206"/>
      <c r="Z142" s="206"/>
      <c r="AA142" s="206"/>
      <c r="AB142" s="206"/>
      <c r="AC142" s="206"/>
      <c r="AD142" s="241"/>
      <c r="AE142" s="245"/>
      <c r="AF142" s="89"/>
      <c r="AG142" s="89"/>
      <c r="AH142" s="246"/>
      <c r="AI142" s="246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</row>
    <row r="143" spans="1:77" ht="12.75">
      <c r="A143" s="156">
        <v>3</v>
      </c>
      <c r="B143" s="240" t="s">
        <v>160</v>
      </c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6"/>
      <c r="O143" s="206"/>
      <c r="P143" s="206"/>
      <c r="Q143" s="206"/>
      <c r="R143" s="206"/>
      <c r="S143" s="206"/>
      <c r="T143" s="206"/>
      <c r="U143" s="206"/>
      <c r="V143" s="206"/>
      <c r="W143" s="206"/>
      <c r="X143" s="206"/>
      <c r="Y143" s="206"/>
      <c r="Z143" s="206"/>
      <c r="AA143" s="206"/>
      <c r="AB143" s="206"/>
      <c r="AC143" s="206"/>
      <c r="AD143" s="241"/>
      <c r="AE143" s="242"/>
      <c r="AF143" s="89"/>
      <c r="AG143" s="89"/>
      <c r="AH143" s="246"/>
      <c r="AI143" s="246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</row>
    <row r="144" spans="1:35" s="25" customFormat="1" ht="12.75">
      <c r="A144" s="156">
        <v>4</v>
      </c>
      <c r="B144" s="244" t="s">
        <v>158</v>
      </c>
      <c r="C144" s="206"/>
      <c r="D144" s="206"/>
      <c r="E144" s="206"/>
      <c r="F144" s="206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06"/>
      <c r="W144" s="206"/>
      <c r="X144" s="206"/>
      <c r="Y144" s="206"/>
      <c r="Z144" s="206"/>
      <c r="AA144" s="206"/>
      <c r="AB144" s="206"/>
      <c r="AC144" s="206"/>
      <c r="AD144" s="247"/>
      <c r="AE144" s="248"/>
      <c r="AF144" s="89"/>
      <c r="AG144" s="89"/>
      <c r="AH144" s="246"/>
      <c r="AI144" s="246"/>
    </row>
    <row r="145" spans="1:51" ht="12.75">
      <c r="A145" s="156">
        <v>5</v>
      </c>
      <c r="B145" s="244" t="s">
        <v>152</v>
      </c>
      <c r="C145" s="206"/>
      <c r="D145" s="206"/>
      <c r="E145" s="206"/>
      <c r="F145" s="206"/>
      <c r="G145" s="206"/>
      <c r="H145" s="20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  <c r="T145" s="206"/>
      <c r="U145" s="206"/>
      <c r="V145" s="206"/>
      <c r="W145" s="206"/>
      <c r="X145" s="206"/>
      <c r="Y145" s="206"/>
      <c r="Z145" s="206"/>
      <c r="AA145" s="206"/>
      <c r="AB145" s="206"/>
      <c r="AC145" s="206"/>
      <c r="AD145" s="247"/>
      <c r="AE145" s="248"/>
      <c r="AF145" s="89"/>
      <c r="AG145" s="89"/>
      <c r="AH145" s="246"/>
      <c r="AI145" s="246"/>
      <c r="AX145" s="25"/>
      <c r="AY145" s="25"/>
    </row>
    <row r="146" spans="1:51" ht="12.75">
      <c r="A146" s="156">
        <v>6</v>
      </c>
      <c r="B146" s="244" t="s">
        <v>157</v>
      </c>
      <c r="C146" s="206"/>
      <c r="D146" s="206"/>
      <c r="E146" s="206"/>
      <c r="F146" s="206"/>
      <c r="G146" s="206"/>
      <c r="H146" s="206"/>
      <c r="I146" s="206"/>
      <c r="J146" s="206"/>
      <c r="K146" s="206"/>
      <c r="L146" s="206"/>
      <c r="M146" s="206"/>
      <c r="N146" s="206"/>
      <c r="O146" s="206"/>
      <c r="P146" s="206"/>
      <c r="Q146" s="206"/>
      <c r="R146" s="206"/>
      <c r="S146" s="206"/>
      <c r="T146" s="206"/>
      <c r="U146" s="206"/>
      <c r="V146" s="206"/>
      <c r="W146" s="206"/>
      <c r="X146" s="206"/>
      <c r="Y146" s="206"/>
      <c r="Z146" s="206"/>
      <c r="AA146" s="206"/>
      <c r="AB146" s="206"/>
      <c r="AC146" s="206"/>
      <c r="AD146" s="247"/>
      <c r="AE146" s="248"/>
      <c r="AF146" s="89"/>
      <c r="AG146" s="89"/>
      <c r="AH146" s="246"/>
      <c r="AI146" s="246"/>
      <c r="AX146" s="25"/>
      <c r="AY146" s="25"/>
    </row>
    <row r="147" spans="1:51" ht="12.75">
      <c r="A147" s="156">
        <v>7</v>
      </c>
      <c r="B147" s="244" t="s">
        <v>153</v>
      </c>
      <c r="C147" s="206"/>
      <c r="D147" s="206"/>
      <c r="E147" s="206"/>
      <c r="F147" s="206"/>
      <c r="G147" s="206"/>
      <c r="H147" s="206"/>
      <c r="I147" s="206"/>
      <c r="J147" s="206"/>
      <c r="K147" s="206"/>
      <c r="L147" s="206"/>
      <c r="M147" s="206"/>
      <c r="N147" s="206"/>
      <c r="O147" s="206"/>
      <c r="P147" s="206"/>
      <c r="Q147" s="206"/>
      <c r="R147" s="206"/>
      <c r="S147" s="206"/>
      <c r="T147" s="206"/>
      <c r="U147" s="206"/>
      <c r="V147" s="206"/>
      <c r="W147" s="206"/>
      <c r="X147" s="206"/>
      <c r="Y147" s="206"/>
      <c r="Z147" s="206"/>
      <c r="AA147" s="206"/>
      <c r="AB147" s="206"/>
      <c r="AC147" s="206"/>
      <c r="AD147" s="247"/>
      <c r="AE147" s="248"/>
      <c r="AF147" s="89"/>
      <c r="AG147" s="89"/>
      <c r="AH147" s="246"/>
      <c r="AI147" s="246"/>
      <c r="AX147" s="25"/>
      <c r="AY147" s="25"/>
    </row>
    <row r="148" spans="1:51" ht="12.75">
      <c r="A148" s="156">
        <v>8</v>
      </c>
      <c r="B148" s="244" t="s">
        <v>161</v>
      </c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206"/>
      <c r="O148" s="206"/>
      <c r="P148" s="206"/>
      <c r="Q148" s="206"/>
      <c r="R148" s="206"/>
      <c r="S148" s="206"/>
      <c r="T148" s="206"/>
      <c r="U148" s="206"/>
      <c r="V148" s="206"/>
      <c r="W148" s="206"/>
      <c r="X148" s="206"/>
      <c r="Y148" s="206"/>
      <c r="Z148" s="206"/>
      <c r="AA148" s="206"/>
      <c r="AB148" s="206"/>
      <c r="AC148" s="206"/>
      <c r="AD148" s="247"/>
      <c r="AE148" s="248"/>
      <c r="AF148" s="89"/>
      <c r="AG148" s="89"/>
      <c r="AH148" s="246"/>
      <c r="AI148" s="246"/>
      <c r="AX148" s="25"/>
      <c r="AY148" s="25"/>
    </row>
    <row r="149" spans="1:51" ht="12.75">
      <c r="A149" s="156">
        <v>9</v>
      </c>
      <c r="B149" s="244" t="s">
        <v>156</v>
      </c>
      <c r="C149" s="206"/>
      <c r="D149" s="206"/>
      <c r="E149" s="206"/>
      <c r="F149" s="206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6"/>
      <c r="S149" s="206"/>
      <c r="T149" s="206"/>
      <c r="U149" s="206"/>
      <c r="V149" s="206"/>
      <c r="W149" s="206"/>
      <c r="X149" s="206"/>
      <c r="Y149" s="206"/>
      <c r="Z149" s="206"/>
      <c r="AA149" s="206"/>
      <c r="AB149" s="206"/>
      <c r="AC149" s="206"/>
      <c r="AD149" s="247"/>
      <c r="AE149" s="248"/>
      <c r="AF149" s="89"/>
      <c r="AG149" s="89"/>
      <c r="AH149" s="246"/>
      <c r="AI149" s="246"/>
      <c r="AX149" s="25"/>
      <c r="AY149" s="25"/>
    </row>
    <row r="150" spans="1:51" ht="12.75">
      <c r="A150" s="156">
        <v>10</v>
      </c>
      <c r="B150" s="244" t="s">
        <v>118</v>
      </c>
      <c r="C150" s="206"/>
      <c r="D150" s="206"/>
      <c r="E150" s="206"/>
      <c r="F150" s="206"/>
      <c r="G150" s="206"/>
      <c r="H150" s="20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6"/>
      <c r="S150" s="206"/>
      <c r="T150" s="206"/>
      <c r="U150" s="206"/>
      <c r="V150" s="206"/>
      <c r="W150" s="206"/>
      <c r="X150" s="206"/>
      <c r="Y150" s="206"/>
      <c r="Z150" s="206"/>
      <c r="AA150" s="206"/>
      <c r="AB150" s="206"/>
      <c r="AC150" s="206"/>
      <c r="AD150" s="247"/>
      <c r="AE150" s="248"/>
      <c r="AF150" s="89"/>
      <c r="AG150" s="89"/>
      <c r="AH150" s="246"/>
      <c r="AI150" s="246"/>
      <c r="AX150" s="25"/>
      <c r="AY150" s="25"/>
    </row>
    <row r="151" spans="1:51" ht="12.75">
      <c r="A151" s="156">
        <v>11</v>
      </c>
      <c r="B151" s="244" t="s">
        <v>155</v>
      </c>
      <c r="C151" s="206"/>
      <c r="D151" s="206"/>
      <c r="E151" s="206"/>
      <c r="F151" s="206"/>
      <c r="G151" s="206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06"/>
      <c r="S151" s="206"/>
      <c r="T151" s="206"/>
      <c r="U151" s="206"/>
      <c r="V151" s="206"/>
      <c r="W151" s="206"/>
      <c r="X151" s="206"/>
      <c r="Y151" s="206"/>
      <c r="Z151" s="206"/>
      <c r="AA151" s="206"/>
      <c r="AB151" s="206"/>
      <c r="AC151" s="206"/>
      <c r="AD151" s="247"/>
      <c r="AE151" s="248"/>
      <c r="AF151" s="89"/>
      <c r="AG151" s="89"/>
      <c r="AH151" s="246"/>
      <c r="AI151" s="246"/>
      <c r="AX151" s="25"/>
      <c r="AY151" s="25"/>
    </row>
    <row r="152" ht="12.75">
      <c r="BT152" s="239"/>
    </row>
  </sheetData>
  <sheetProtection selectLockedCells="1" selectUnlockedCells="1"/>
  <mergeCells count="148">
    <mergeCell ref="A3:A4"/>
    <mergeCell ref="AH3:AI3"/>
    <mergeCell ref="AH4:AI4"/>
    <mergeCell ref="AH5:AI5"/>
    <mergeCell ref="AH6:AI6"/>
    <mergeCell ref="AH7:AI7"/>
    <mergeCell ref="AH8:AI8"/>
    <mergeCell ref="AH9:AI9"/>
    <mergeCell ref="AH10:AI10"/>
    <mergeCell ref="AH11:AI11"/>
    <mergeCell ref="AH12:AI12"/>
    <mergeCell ref="AH13:AI13"/>
    <mergeCell ref="AH14:AI14"/>
    <mergeCell ref="AH15:AI15"/>
    <mergeCell ref="AH16:AI16"/>
    <mergeCell ref="AH17:AI17"/>
    <mergeCell ref="AH18:AI18"/>
    <mergeCell ref="AH19:AI19"/>
    <mergeCell ref="AH20:AI20"/>
    <mergeCell ref="AH21:AI21"/>
    <mergeCell ref="AH22:AI22"/>
    <mergeCell ref="AH23:AI23"/>
    <mergeCell ref="AH24:AI24"/>
    <mergeCell ref="AH25:AI25"/>
    <mergeCell ref="AH26:AI26"/>
    <mergeCell ref="AH27:AI27"/>
    <mergeCell ref="AH28:AI28"/>
    <mergeCell ref="AH29:AI29"/>
    <mergeCell ref="AH30:AI30"/>
    <mergeCell ref="AH31:AI31"/>
    <mergeCell ref="AH32:AI32"/>
    <mergeCell ref="AH33:AI33"/>
    <mergeCell ref="AH34:AI34"/>
    <mergeCell ref="AH35:AI35"/>
    <mergeCell ref="AH36:AI36"/>
    <mergeCell ref="AH37:AI37"/>
    <mergeCell ref="AH38:AI38"/>
    <mergeCell ref="AH39:AI39"/>
    <mergeCell ref="AH40:AI40"/>
    <mergeCell ref="AH41:AI41"/>
    <mergeCell ref="AH42:AI42"/>
    <mergeCell ref="AH43:AI43"/>
    <mergeCell ref="AH44:AI44"/>
    <mergeCell ref="AH45:AI45"/>
    <mergeCell ref="AH46:AI46"/>
    <mergeCell ref="AH47:AI47"/>
    <mergeCell ref="AH48:AI48"/>
    <mergeCell ref="AH49:AI49"/>
    <mergeCell ref="AH50:AI50"/>
    <mergeCell ref="AH51:AI51"/>
    <mergeCell ref="AH52:AI52"/>
    <mergeCell ref="AH53:AI53"/>
    <mergeCell ref="AH54:AI54"/>
    <mergeCell ref="AH55:AI55"/>
    <mergeCell ref="AH56:AI56"/>
    <mergeCell ref="AH57:AI57"/>
    <mergeCell ref="AH58:AI58"/>
    <mergeCell ref="AH59:AI59"/>
    <mergeCell ref="AH60:AI60"/>
    <mergeCell ref="AH61:AI61"/>
    <mergeCell ref="AH62:AI62"/>
    <mergeCell ref="AH63:AI63"/>
    <mergeCell ref="AH64:AI64"/>
    <mergeCell ref="AH65:AI65"/>
    <mergeCell ref="AH66:AI66"/>
    <mergeCell ref="AH67:AI67"/>
    <mergeCell ref="AH68:AI68"/>
    <mergeCell ref="AH69:AI69"/>
    <mergeCell ref="AH70:AI70"/>
    <mergeCell ref="AH71:AI71"/>
    <mergeCell ref="AH72:AI72"/>
    <mergeCell ref="AH73:AI73"/>
    <mergeCell ref="AH74:AI74"/>
    <mergeCell ref="AH75:AI75"/>
    <mergeCell ref="AH76:AI76"/>
    <mergeCell ref="AH77:AI77"/>
    <mergeCell ref="AH78:AI78"/>
    <mergeCell ref="AH79:AI79"/>
    <mergeCell ref="AH80:AI80"/>
    <mergeCell ref="AH81:AI81"/>
    <mergeCell ref="AH82:AI82"/>
    <mergeCell ref="AH83:AI83"/>
    <mergeCell ref="AH84:AI84"/>
    <mergeCell ref="AH85:AI85"/>
    <mergeCell ref="AH86:AI86"/>
    <mergeCell ref="AH87:AI87"/>
    <mergeCell ref="AH88:AI88"/>
    <mergeCell ref="AH89:AI89"/>
    <mergeCell ref="AH90:AI90"/>
    <mergeCell ref="AH91:AI91"/>
    <mergeCell ref="AH92:AI92"/>
    <mergeCell ref="AH93:AI93"/>
    <mergeCell ref="AH94:AI94"/>
    <mergeCell ref="AH95:AI95"/>
    <mergeCell ref="AH96:AI96"/>
    <mergeCell ref="AH97:AI97"/>
    <mergeCell ref="AH98:AI98"/>
    <mergeCell ref="AH99:AI99"/>
    <mergeCell ref="AH100:AI100"/>
    <mergeCell ref="AH101:AI101"/>
    <mergeCell ref="AH102:AI102"/>
    <mergeCell ref="AH103:AI103"/>
    <mergeCell ref="AH104:AI104"/>
    <mergeCell ref="AH105:AI105"/>
    <mergeCell ref="AH106:AI106"/>
    <mergeCell ref="AH107:AI107"/>
    <mergeCell ref="AH108:AI108"/>
    <mergeCell ref="AH109:AI109"/>
    <mergeCell ref="AH110:AI110"/>
    <mergeCell ref="AH111:AI111"/>
    <mergeCell ref="AH112:AI112"/>
    <mergeCell ref="AH113:AI113"/>
    <mergeCell ref="AH114:AI114"/>
    <mergeCell ref="AH115:AI115"/>
    <mergeCell ref="AH116:AI116"/>
    <mergeCell ref="AH117:AI117"/>
    <mergeCell ref="AH118:AI118"/>
    <mergeCell ref="AH119:AI119"/>
    <mergeCell ref="AH120:AI120"/>
    <mergeCell ref="AH121:AI121"/>
    <mergeCell ref="AH122:AI122"/>
    <mergeCell ref="AH123:AI123"/>
    <mergeCell ref="AH124:AI124"/>
    <mergeCell ref="AH125:AI125"/>
    <mergeCell ref="AH126:AI126"/>
    <mergeCell ref="AH127:AI127"/>
    <mergeCell ref="AH128:AI128"/>
    <mergeCell ref="AH129:AI129"/>
    <mergeCell ref="AH130:AI130"/>
    <mergeCell ref="AH131:AI131"/>
    <mergeCell ref="AH132:AI132"/>
    <mergeCell ref="AH133:AI133"/>
    <mergeCell ref="AH134:AI134"/>
    <mergeCell ref="AH135:AI135"/>
    <mergeCell ref="AH136:AI136"/>
    <mergeCell ref="AH137:AI137"/>
    <mergeCell ref="B139:AC139"/>
    <mergeCell ref="AH141:AI141"/>
    <mergeCell ref="AH142:AI142"/>
    <mergeCell ref="AH143:AI143"/>
    <mergeCell ref="AH144:AI144"/>
    <mergeCell ref="AH145:AI145"/>
    <mergeCell ref="AH146:AI146"/>
    <mergeCell ref="AH147:AI147"/>
    <mergeCell ref="AH148:AI148"/>
    <mergeCell ref="AH149:AI149"/>
    <mergeCell ref="AH150:AI150"/>
    <mergeCell ref="AH151:AI151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</cp:lastModifiedBy>
  <dcterms:created xsi:type="dcterms:W3CDTF">2015-05-01T12:10:36Z</dcterms:created>
  <dcterms:modified xsi:type="dcterms:W3CDTF">2017-07-08T11:13:02Z</dcterms:modified>
  <cp:category/>
  <cp:version/>
  <cp:contentType/>
  <cp:contentStatus/>
  <cp:revision>1</cp:revision>
</cp:coreProperties>
</file>