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<sst xmlns="http://schemas.openxmlformats.org/spreadsheetml/2006/main" count="611" uniqueCount="205">
  <si>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</si>
  <si>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</si>
  <si>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</si>
  <si>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</si>
  <si>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</si>
  <si>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</si>
  <si>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</si>
  <si>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</si>
  <si>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</si>
  <si>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</si>
  <si>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</si>
  <si>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</si>
  <si>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</si>
  <si>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</si>
  <si>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</si>
  <si>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</si>
  <si>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</si>
  <si>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</si>
  <si>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</si>
  <si>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</si>
  <si>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</si>
  <si>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</si>
  <si>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</si>
  <si>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</si>
  <si>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</si>
  <si>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</si>
  <si>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</si>
  <si>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</si>
  <si>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</si>
  <si>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</si>
  <si>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</si>
  <si>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</si>
  <si>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</si>
  <si>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</si>
  <si>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</si>
  <si>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</si>
  <si>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Croce</t>
  </si>
  <si>
    <t>Malisan</t>
  </si>
  <si>
    <t>Donnini</t>
  </si>
  <si>
    <t>Roman</t>
  </si>
  <si>
    <t>Bucci</t>
  </si>
  <si>
    <t>Orgiu</t>
  </si>
  <si>
    <t>Manole</t>
  </si>
  <si>
    <t>Grimaldi</t>
  </si>
  <si>
    <t>Cianfoni G.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</si>
  <si>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</si>
  <si>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</si>
  <si>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</si>
  <si>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</si>
  <si>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</si>
  <si>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</si>
  <si>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</si>
  <si>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</si>
  <si>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</si>
  <si>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</si>
  <si>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</si>
  <si>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</si>
  <si>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</si>
  <si>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</si>
  <si>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</si>
  <si>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</si>
  <si>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</si>
  <si>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</si>
  <si>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</si>
  <si>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</si>
  <si>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</si>
  <si>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</si>
  <si>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Grillo F.</t>
  </si>
  <si>
    <t>Lovello</t>
  </si>
  <si>
    <t>De Paolis</t>
  </si>
  <si>
    <t>Tonnicchi</t>
  </si>
  <si>
    <t>Caniato</t>
  </si>
  <si>
    <t>Cavallaro</t>
  </si>
  <si>
    <t>D'Agostino</t>
  </si>
  <si>
    <t>Tertulliani</t>
  </si>
  <si>
    <t>Meucci N.</t>
  </si>
  <si>
    <t>Basso</t>
  </si>
  <si>
    <t>Zaccaria E.</t>
  </si>
  <si>
    <t>Pomponi</t>
  </si>
  <si>
    <t>Balan</t>
  </si>
  <si>
    <t>Carboni Claudio</t>
  </si>
  <si>
    <t>"Portiere   o   attaccante    per     una     notte"</t>
  </si>
  <si>
    <t>Cambio Biancoblu</t>
  </si>
  <si>
    <t>Mauro S.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</si>
  <si>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</si>
  <si>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</si>
  <si>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</si>
  <si>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</si>
  <si>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</si>
  <si>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</si>
  <si>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</si>
  <si>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</si>
  <si>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</si>
  <si>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</si>
  <si>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</si>
  <si>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</si>
  <si>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</si>
  <si>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</si>
  <si>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Manole (p)</t>
  </si>
  <si>
    <t xml:space="preserve">Orgiu </t>
  </si>
  <si>
    <t>Croce (p)</t>
  </si>
  <si>
    <t>Cianciulo (p)</t>
  </si>
  <si>
    <t>Mattei</t>
  </si>
  <si>
    <t>De Mattia (p)</t>
  </si>
  <si>
    <t>Sanna Giuliano</t>
  </si>
  <si>
    <t>Sanna Giorgio</t>
  </si>
  <si>
    <t>Farina Simone</t>
  </si>
  <si>
    <t>Vacca</t>
  </si>
  <si>
    <t>Sanna Corrado</t>
  </si>
  <si>
    <t>Roscini Simone</t>
  </si>
  <si>
    <t>Gradi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</si>
  <si>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</si>
  <si>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</si>
  <si>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</si>
  <si>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</si>
  <si>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</si>
  <si>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</si>
  <si>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</si>
  <si>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Cambio Colorati</t>
  </si>
  <si>
    <t>Stancu Marius</t>
  </si>
  <si>
    <t>Stancu Marius (p)</t>
  </si>
  <si>
    <t>Pectu</t>
  </si>
  <si>
    <t>Beres</t>
  </si>
  <si>
    <t>Fortini</t>
  </si>
  <si>
    <t>Pettinato</t>
  </si>
  <si>
    <t>Pettinato (p)</t>
  </si>
  <si>
    <t>Gadaleta Eugenio</t>
  </si>
  <si>
    <t>Mistreanu Sorin</t>
  </si>
  <si>
    <t>Riccione</t>
  </si>
  <si>
    <t>Iacocagni</t>
  </si>
  <si>
    <t>Iacocagni (p)</t>
  </si>
  <si>
    <t>Schiavone</t>
  </si>
  <si>
    <t>Stancu</t>
  </si>
  <si>
    <t>Nastase</t>
  </si>
  <si>
    <t>Hrubaru I.</t>
  </si>
  <si>
    <t>Hrubaru V.</t>
  </si>
  <si>
    <t>Hrubaru A.</t>
  </si>
  <si>
    <t>Hrubaru I. (p)</t>
  </si>
  <si>
    <t xml:space="preserve">Hrubaru A. </t>
  </si>
  <si>
    <t>Fortu</t>
  </si>
  <si>
    <t>1^</t>
  </si>
  <si>
    <t>Dabija</t>
  </si>
  <si>
    <t>Bunghez</t>
  </si>
  <si>
    <t>Grecu</t>
  </si>
  <si>
    <t>Grecu (p)</t>
  </si>
  <si>
    <t>Petrucci</t>
  </si>
  <si>
    <t>Lombardi</t>
  </si>
  <si>
    <t xml:space="preserve">Trifan </t>
  </si>
  <si>
    <t>Trifan</t>
  </si>
  <si>
    <t>Butnaru</t>
  </si>
  <si>
    <t>Butnaru (p)</t>
  </si>
  <si>
    <t>Pricope M.</t>
  </si>
  <si>
    <t>Proca</t>
  </si>
  <si>
    <t>Sottili</t>
  </si>
  <si>
    <t>Rusu</t>
  </si>
  <si>
    <t>Aurica</t>
  </si>
  <si>
    <t>Roscini Max</t>
  </si>
  <si>
    <t>Stan T.</t>
  </si>
  <si>
    <t>Boezan</t>
  </si>
  <si>
    <t>Binutti</t>
  </si>
  <si>
    <t>Farina Giorgio</t>
  </si>
  <si>
    <t>Riccioni G.</t>
  </si>
  <si>
    <t>Musat</t>
  </si>
  <si>
    <t>Todino</t>
  </si>
  <si>
    <t>Dabicco</t>
  </si>
  <si>
    <t>Cardatore Michele</t>
  </si>
  <si>
    <t>Cardatore Samuel</t>
  </si>
  <si>
    <t>Mormeci</t>
  </si>
  <si>
    <t>Mormeci (p)</t>
  </si>
  <si>
    <t>Desiderio</t>
  </si>
  <si>
    <t>Bufalino</t>
  </si>
  <si>
    <t>Ciuta</t>
  </si>
  <si>
    <t>2^</t>
  </si>
  <si>
    <t>Ramos</t>
  </si>
  <si>
    <t>3^</t>
  </si>
  <si>
    <t>4^</t>
  </si>
  <si>
    <t>2^-4^</t>
  </si>
  <si>
    <t>Colangeli</t>
  </si>
  <si>
    <t>Pieroni</t>
  </si>
  <si>
    <t>Migliori</t>
  </si>
  <si>
    <t>5^</t>
  </si>
  <si>
    <t>Manole G.</t>
  </si>
  <si>
    <t>6^</t>
  </si>
  <si>
    <t>7^</t>
  </si>
  <si>
    <t>3^-7^</t>
  </si>
  <si>
    <t>Burelli</t>
  </si>
  <si>
    <t>8^</t>
  </si>
  <si>
    <t>Petrella</t>
  </si>
  <si>
    <t>Mone</t>
  </si>
  <si>
    <t>Stridi</t>
  </si>
  <si>
    <t>9^</t>
  </si>
  <si>
    <t>10^</t>
  </si>
  <si>
    <t>Cretu M.</t>
  </si>
  <si>
    <t>Tatian</t>
  </si>
  <si>
    <t>Misischia</t>
  </si>
  <si>
    <t>11^</t>
  </si>
  <si>
    <t>12^</t>
  </si>
  <si>
    <t>10^-12^</t>
  </si>
  <si>
    <t>13^</t>
  </si>
  <si>
    <t>1^-13^</t>
  </si>
  <si>
    <t>Terenzi</t>
  </si>
  <si>
    <t>Moldovan Raz</t>
  </si>
  <si>
    <t>8^-14^</t>
  </si>
  <si>
    <t>Novac</t>
  </si>
  <si>
    <t>14^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</si>
</sst>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0" fontId="51" fillId="43" borderId="18" xfId="0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center"/>
    </xf>
    <xf numFmtId="0" fontId="51" fillId="45" borderId="18" xfId="0" applyFont="1" applyFill="1" applyBorder="1" applyAlignment="1">
      <alignment horizontal="center" vertical="center"/>
    </xf>
    <xf numFmtId="0" fontId="51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7" borderId="13" xfId="0" applyNumberFormat="1" applyFont="1" applyFill="1" applyBorder="1" applyAlignment="1">
      <alignment horizontal="center"/>
    </xf>
    <xf numFmtId="164" fontId="52" fillId="39" borderId="13" xfId="0" applyNumberFormat="1" applyFont="1" applyFill="1" applyBorder="1" applyAlignment="1">
      <alignment horizontal="center"/>
    </xf>
    <xf numFmtId="164" fontId="52" fillId="40" borderId="13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52" fillId="48" borderId="16" xfId="0" applyNumberFormat="1" applyFont="1" applyFill="1" applyBorder="1" applyAlignment="1">
      <alignment horizontal="center"/>
    </xf>
    <xf numFmtId="164" fontId="52" fillId="48" borderId="13" xfId="0" applyNumberFormat="1" applyFont="1" applyFill="1" applyBorder="1" applyAlignment="1">
      <alignment horizontal="center"/>
    </xf>
    <xf numFmtId="164" fontId="52" fillId="49" borderId="13" xfId="0" applyNumberFormat="1" applyFont="1" applyFill="1" applyBorder="1" applyAlignment="1">
      <alignment horizontal="center"/>
    </xf>
    <xf numFmtId="164" fontId="52" fillId="50" borderId="13" xfId="0" applyNumberFormat="1" applyFont="1" applyFill="1" applyBorder="1" applyAlignment="1">
      <alignment horizontal="center"/>
    </xf>
    <xf numFmtId="164" fontId="52" fillId="51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164" fontId="9" fillId="39" borderId="21" xfId="0" applyNumberFormat="1" applyFont="1" applyFill="1" applyBorder="1" applyAlignment="1">
      <alignment horizontal="center"/>
    </xf>
    <xf numFmtId="164" fontId="9" fillId="39" borderId="15" xfId="0" applyNumberFormat="1" applyFont="1" applyFill="1" applyBorder="1" applyAlignment="1">
      <alignment horizontal="center"/>
    </xf>
    <xf numFmtId="164" fontId="9" fillId="39" borderId="14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center"/>
    </xf>
    <xf numFmtId="0" fontId="1" fillId="39" borderId="15" xfId="0" applyNumberFormat="1" applyFont="1" applyFill="1" applyBorder="1" applyAlignment="1">
      <alignment horizontal="center"/>
    </xf>
    <xf numFmtId="0" fontId="0" fillId="39" borderId="15" xfId="0" applyNumberForma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1" fillId="39" borderId="15" xfId="0" applyNumberFormat="1" applyFont="1" applyFill="1" applyBorder="1" applyAlignment="1">
      <alignment horizontal="center"/>
    </xf>
    <xf numFmtId="1" fontId="1" fillId="53" borderId="15" xfId="0" applyNumberFormat="1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52" borderId="15" xfId="0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0" fontId="7" fillId="53" borderId="15" xfId="0" applyFont="1" applyFill="1" applyBorder="1" applyAlignment="1">
      <alignment horizontal="center"/>
    </xf>
    <xf numFmtId="0" fontId="0" fillId="53" borderId="15" xfId="0" applyFont="1" applyFill="1" applyBorder="1" applyAlignment="1">
      <alignment horizontal="center"/>
    </xf>
    <xf numFmtId="164" fontId="0" fillId="53" borderId="15" xfId="0" applyNumberFormat="1" applyFont="1" applyFill="1" applyBorder="1" applyAlignment="1">
      <alignment horizontal="center"/>
    </xf>
    <xf numFmtId="164" fontId="1" fillId="53" borderId="15" xfId="0" applyNumberFormat="1" applyFont="1" applyFill="1" applyBorder="1" applyAlignment="1">
      <alignment horizontal="center"/>
    </xf>
    <xf numFmtId="164" fontId="0" fillId="53" borderId="15" xfId="0" applyNumberFormat="1" applyFill="1" applyBorder="1" applyAlignment="1">
      <alignment horizontal="center"/>
    </xf>
    <xf numFmtId="0" fontId="0" fillId="53" borderId="15" xfId="0" applyFill="1" applyBorder="1" applyAlignment="1">
      <alignment horizontal="center"/>
    </xf>
    <xf numFmtId="1" fontId="0" fillId="52" borderId="15" xfId="0" applyNumberFormat="1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1" fontId="1" fillId="39" borderId="14" xfId="0" applyNumberFormat="1" applyFon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64" fontId="0" fillId="39" borderId="14" xfId="0" applyNumberFormat="1" applyFont="1" applyFill="1" applyBorder="1" applyAlignment="1">
      <alignment horizontal="center"/>
    </xf>
    <xf numFmtId="164" fontId="1" fillId="39" borderId="14" xfId="0" applyNumberFormat="1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1" fontId="1" fillId="39" borderId="19" xfId="0" applyNumberFormat="1" applyFont="1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0" fontId="1" fillId="39" borderId="19" xfId="0" applyNumberFormat="1" applyFont="1" applyFill="1" applyBorder="1" applyAlignment="1">
      <alignment horizontal="center"/>
    </xf>
    <xf numFmtId="0" fontId="0" fillId="39" borderId="19" xfId="0" applyNumberFormat="1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164" fontId="1" fillId="39" borderId="19" xfId="0" applyNumberFormat="1" applyFont="1" applyFill="1" applyBorder="1" applyAlignment="1">
      <alignment horizontal="center"/>
    </xf>
    <xf numFmtId="0" fontId="0" fillId="39" borderId="15" xfId="0" applyNumberFormat="1" applyFont="1" applyFill="1" applyBorder="1" applyAlignment="1">
      <alignment horizontal="center"/>
    </xf>
    <xf numFmtId="0" fontId="0" fillId="39" borderId="13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0" fontId="1" fillId="39" borderId="22" xfId="0" applyNumberFormat="1" applyFont="1" applyFill="1" applyBorder="1" applyAlignment="1">
      <alignment horizontal="center"/>
    </xf>
    <xf numFmtId="0" fontId="0" fillId="39" borderId="22" xfId="0" applyNumberFormat="1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164" fontId="52" fillId="54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1" fontId="1" fillId="57" borderId="15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0" fontId="1" fillId="57" borderId="13" xfId="0" applyFont="1" applyFill="1" applyBorder="1" applyAlignment="1">
      <alignment horizontal="center"/>
    </xf>
    <xf numFmtId="0" fontId="7" fillId="57" borderId="13" xfId="0" applyFont="1" applyFill="1" applyBorder="1" applyAlignment="1">
      <alignment horizontal="center"/>
    </xf>
    <xf numFmtId="1" fontId="1" fillId="57" borderId="13" xfId="0" applyNumberFormat="1" applyFont="1" applyFill="1" applyBorder="1" applyAlignment="1">
      <alignment horizontal="center"/>
    </xf>
    <xf numFmtId="164" fontId="0" fillId="57" borderId="13" xfId="0" applyNumberFormat="1" applyFont="1" applyFill="1" applyBorder="1" applyAlignment="1">
      <alignment horizontal="center"/>
    </xf>
    <xf numFmtId="164" fontId="1" fillId="57" borderId="13" xfId="0" applyNumberFormat="1" applyFont="1" applyFill="1" applyBorder="1" applyAlignment="1">
      <alignment horizontal="center"/>
    </xf>
    <xf numFmtId="0" fontId="1" fillId="55" borderId="14" xfId="0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0" fontId="7" fillId="55" borderId="14" xfId="0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  <xf numFmtId="164" fontId="0" fillId="55" borderId="14" xfId="0" applyNumberFormat="1" applyFill="1" applyBorder="1" applyAlignment="1">
      <alignment horizontal="center"/>
    </xf>
    <xf numFmtId="164" fontId="0" fillId="55" borderId="14" xfId="0" applyNumberFormat="1" applyFont="1" applyFill="1" applyBorder="1" applyAlignment="1">
      <alignment horizontal="center"/>
    </xf>
    <xf numFmtId="164" fontId="1" fillId="55" borderId="14" xfId="0" applyNumberFormat="1" applyFont="1" applyFill="1" applyBorder="1" applyAlignment="1">
      <alignment horizontal="center"/>
    </xf>
    <xf numFmtId="1" fontId="1" fillId="57" borderId="14" xfId="0" applyNumberFormat="1" applyFont="1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1" fillId="57" borderId="14" xfId="0" applyFont="1" applyFill="1" applyBorder="1" applyAlignment="1">
      <alignment horizontal="center"/>
    </xf>
    <xf numFmtId="0" fontId="7" fillId="57" borderId="14" xfId="0" applyFont="1" applyFill="1" applyBorder="1" applyAlignment="1">
      <alignment horizontal="center"/>
    </xf>
    <xf numFmtId="164" fontId="0" fillId="57" borderId="14" xfId="0" applyNumberFormat="1" applyFill="1" applyBorder="1" applyAlignment="1">
      <alignment horizontal="center"/>
    </xf>
    <xf numFmtId="164" fontId="0" fillId="57" borderId="14" xfId="0" applyNumberFormat="1" applyFont="1" applyFill="1" applyBorder="1" applyAlignment="1">
      <alignment horizontal="center"/>
    </xf>
    <xf numFmtId="164" fontId="1" fillId="57" borderId="14" xfId="0" applyNumberFormat="1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0" fontId="1" fillId="57" borderId="15" xfId="0" applyFont="1" applyFill="1" applyBorder="1" applyAlignment="1">
      <alignment horizontal="center"/>
    </xf>
    <xf numFmtId="0" fontId="7" fillId="57" borderId="15" xfId="0" applyFont="1" applyFill="1" applyBorder="1" applyAlignment="1">
      <alignment horizontal="center"/>
    </xf>
    <xf numFmtId="0" fontId="0" fillId="57" borderId="15" xfId="0" applyFont="1" applyFill="1" applyBorder="1" applyAlignment="1">
      <alignment horizontal="center"/>
    </xf>
    <xf numFmtId="164" fontId="0" fillId="57" borderId="15" xfId="0" applyNumberFormat="1" applyFill="1" applyBorder="1" applyAlignment="1">
      <alignment horizontal="center"/>
    </xf>
    <xf numFmtId="164" fontId="0" fillId="57" borderId="15" xfId="0" applyNumberFormat="1" applyFont="1" applyFill="1" applyBorder="1" applyAlignment="1">
      <alignment horizontal="center"/>
    </xf>
    <xf numFmtId="164" fontId="1" fillId="57" borderId="15" xfId="0" applyNumberFormat="1" applyFont="1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0" fontId="1" fillId="57" borderId="15" xfId="0" applyNumberFormat="1" applyFont="1" applyFill="1" applyBorder="1" applyAlignment="1">
      <alignment horizontal="center"/>
    </xf>
    <xf numFmtId="0" fontId="0" fillId="57" borderId="15" xfId="0" applyNumberForma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1" fillId="55" borderId="23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0" fontId="7" fillId="55" borderId="23" xfId="0" applyFont="1" applyFill="1" applyBorder="1" applyAlignment="1">
      <alignment horizontal="center"/>
    </xf>
    <xf numFmtId="1" fontId="1" fillId="55" borderId="23" xfId="0" applyNumberFormat="1" applyFont="1" applyFill="1" applyBorder="1" applyAlignment="1">
      <alignment horizontal="center"/>
    </xf>
    <xf numFmtId="0" fontId="0" fillId="57" borderId="14" xfId="0" applyFill="1" applyBorder="1" applyAlignment="1">
      <alignment horizontal="center"/>
    </xf>
    <xf numFmtId="164" fontId="0" fillId="57" borderId="13" xfId="0" applyNumberFormat="1" applyFill="1" applyBorder="1" applyAlignment="1">
      <alignment horizontal="center"/>
    </xf>
    <xf numFmtId="164" fontId="0" fillId="55" borderId="23" xfId="0" applyNumberFormat="1" applyFont="1" applyFill="1" applyBorder="1" applyAlignment="1">
      <alignment horizontal="center"/>
    </xf>
    <xf numFmtId="0" fontId="1" fillId="55" borderId="15" xfId="0" applyNumberFormat="1" applyFont="1" applyFill="1" applyBorder="1" applyAlignment="1">
      <alignment horizontal="center"/>
    </xf>
    <xf numFmtId="164" fontId="1" fillId="55" borderId="23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164" fontId="0" fillId="42" borderId="13" xfId="0" applyNumberForma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164" fontId="0" fillId="39" borderId="24" xfId="0" applyNumberFormat="1" applyFont="1" applyFill="1" applyBorder="1" applyAlignment="1">
      <alignment horizontal="center"/>
    </xf>
    <xf numFmtId="164" fontId="52" fillId="58" borderId="13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0" fontId="0" fillId="56" borderId="14" xfId="0" applyFont="1" applyFill="1" applyBorder="1" applyAlignment="1">
      <alignment horizontal="center"/>
    </xf>
    <xf numFmtId="0" fontId="0" fillId="57" borderId="13" xfId="0" applyFill="1" applyBorder="1" applyAlignment="1">
      <alignment horizontal="center"/>
    </xf>
    <xf numFmtId="0" fontId="0" fillId="55" borderId="23" xfId="0" applyFon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0" fontId="0" fillId="55" borderId="15" xfId="0" applyNumberForma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0" fontId="0" fillId="57" borderId="15" xfId="0" applyNumberFormat="1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  <xf numFmtId="164" fontId="0" fillId="55" borderId="13" xfId="0" applyNumberFormat="1" applyFont="1" applyFill="1" applyBorder="1" applyAlignment="1">
      <alignment horizontal="center"/>
    </xf>
    <xf numFmtId="164" fontId="1" fillId="55" borderId="13" xfId="0" applyNumberFormat="1" applyFont="1" applyFill="1" applyBorder="1" applyAlignment="1">
      <alignment horizontal="center"/>
    </xf>
    <xf numFmtId="1" fontId="0" fillId="41" borderId="15" xfId="0" applyNumberFormat="1" applyFont="1" applyFill="1" applyBorder="1" applyAlignment="1">
      <alignment horizontal="center"/>
    </xf>
    <xf numFmtId="0" fontId="0" fillId="55" borderId="13" xfId="0" applyFill="1" applyBorder="1" applyAlignment="1">
      <alignment horizontal="center"/>
    </xf>
    <xf numFmtId="1" fontId="0" fillId="55" borderId="23" xfId="0" applyNumberFormat="1" applyFont="1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5" borderId="13" xfId="0" applyNumberForma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164" fontId="52" fillId="49" borderId="16" xfId="0" applyNumberFormat="1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1" fontId="1" fillId="53" borderId="19" xfId="0" applyNumberFormat="1" applyFont="1" applyFill="1" applyBorder="1" applyAlignment="1">
      <alignment horizontal="center"/>
    </xf>
    <xf numFmtId="1" fontId="1" fillId="52" borderId="19" xfId="0" applyNumberFormat="1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  <xf numFmtId="164" fontId="0" fillId="56" borderId="13" xfId="0" applyNumberForma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0" fontId="1" fillId="57" borderId="13" xfId="0" applyNumberFormat="1" applyFont="1" applyFill="1" applyBorder="1" applyAlignment="1">
      <alignment horizontal="center"/>
    </xf>
    <xf numFmtId="0" fontId="0" fillId="57" borderId="13" xfId="0" applyNumberForma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1" fontId="1" fillId="56" borderId="19" xfId="0" applyNumberFormat="1" applyFont="1" applyFill="1" applyBorder="1" applyAlignment="1">
      <alignment horizontal="center"/>
    </xf>
    <xf numFmtId="0" fontId="0" fillId="57" borderId="14" xfId="0" applyFont="1" applyFill="1" applyBorder="1" applyAlignment="1">
      <alignment horizontal="center"/>
    </xf>
    <xf numFmtId="0" fontId="0" fillId="55" borderId="13" xfId="0" applyFont="1" applyFill="1" applyBorder="1" applyAlignment="1">
      <alignment horizontal="center"/>
    </xf>
    <xf numFmtId="164" fontId="0" fillId="56" borderId="19" xfId="0" applyNumberForma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64" fontId="0" fillId="56" borderId="19" xfId="0" applyNumberFormat="1" applyFont="1" applyFill="1" applyBorder="1" applyAlignment="1">
      <alignment horizontal="center"/>
    </xf>
    <xf numFmtId="164" fontId="1" fillId="56" borderId="19" xfId="0" applyNumberFormat="1" applyFont="1" applyFill="1" applyBorder="1" applyAlignment="1">
      <alignment horizontal="center"/>
    </xf>
    <xf numFmtId="0" fontId="1" fillId="55" borderId="22" xfId="0" applyFont="1" applyFill="1" applyBorder="1" applyAlignment="1">
      <alignment horizontal="center"/>
    </xf>
    <xf numFmtId="0" fontId="0" fillId="56" borderId="19" xfId="0" applyFill="1" applyBorder="1" applyAlignment="1">
      <alignment horizontal="center"/>
    </xf>
    <xf numFmtId="1" fontId="0" fillId="57" borderId="15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3" fillId="59" borderId="26" xfId="0" applyFont="1" applyFill="1" applyBorder="1" applyAlignment="1">
      <alignment horizontal="center" vertical="center"/>
    </xf>
    <xf numFmtId="0" fontId="4" fillId="59" borderId="27" xfId="0" applyFont="1" applyFill="1" applyBorder="1" applyAlignment="1">
      <alignment horizontal="center" vertical="center" wrapText="1"/>
    </xf>
    <xf numFmtId="0" fontId="3" fillId="59" borderId="28" xfId="0" applyFont="1" applyFill="1" applyBorder="1" applyAlignment="1">
      <alignment horizontal="center" vertical="center"/>
    </xf>
    <xf numFmtId="0" fontId="5" fillId="59" borderId="27" xfId="0" applyFont="1" applyFill="1" applyBorder="1" applyAlignment="1">
      <alignment horizontal="center" vertical="center"/>
    </xf>
    <xf numFmtId="0" fontId="3" fillId="59" borderId="27" xfId="0" applyFont="1" applyFill="1" applyBorder="1" applyAlignment="1">
      <alignment horizontal="center" vertical="center"/>
    </xf>
    <xf numFmtId="0" fontId="6" fillId="59" borderId="27" xfId="0" applyFont="1" applyFill="1" applyBorder="1" applyAlignment="1">
      <alignment horizontal="center" vertical="center" wrapText="1"/>
    </xf>
    <xf numFmtId="0" fontId="10" fillId="60" borderId="22" xfId="0" applyFont="1" applyFill="1" applyBorder="1" applyAlignment="1">
      <alignment horizontal="center" vertical="center"/>
    </xf>
    <xf numFmtId="0" fontId="7" fillId="59" borderId="27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57" borderId="22" xfId="0" applyFont="1" applyFill="1" applyBorder="1" applyAlignment="1">
      <alignment horizontal="center"/>
    </xf>
    <xf numFmtId="0" fontId="7" fillId="55" borderId="22" xfId="0" applyFont="1" applyFill="1" applyBorder="1" applyAlignment="1">
      <alignment horizontal="center"/>
    </xf>
    <xf numFmtId="1" fontId="1" fillId="55" borderId="22" xfId="0" applyNumberFormat="1" applyFont="1" applyFill="1" applyBorder="1" applyAlignment="1">
      <alignment horizontal="center"/>
    </xf>
    <xf numFmtId="1" fontId="1" fillId="55" borderId="19" xfId="0" applyNumberFormat="1" applyFon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0" fontId="0" fillId="55" borderId="22" xfId="0" applyFont="1" applyFill="1" applyBorder="1" applyAlignment="1">
      <alignment horizontal="center"/>
    </xf>
    <xf numFmtId="164" fontId="0" fillId="55" borderId="22" xfId="0" applyNumberFormat="1" applyFill="1" applyBorder="1" applyAlignment="1">
      <alignment horizontal="center"/>
    </xf>
    <xf numFmtId="164" fontId="0" fillId="55" borderId="22" xfId="0" applyNumberFormat="1" applyFont="1" applyFill="1" applyBorder="1" applyAlignment="1">
      <alignment horizontal="center"/>
    </xf>
    <xf numFmtId="0" fontId="1" fillId="57" borderId="14" xfId="0" applyNumberFormat="1" applyFont="1" applyFill="1" applyBorder="1" applyAlignment="1">
      <alignment horizontal="center"/>
    </xf>
    <xf numFmtId="0" fontId="0" fillId="57" borderId="14" xfId="0" applyNumberFormat="1" applyFill="1" applyBorder="1" applyAlignment="1">
      <alignment horizontal="center"/>
    </xf>
    <xf numFmtId="164" fontId="1" fillId="55" borderId="22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0" fontId="1" fillId="47" borderId="15" xfId="0" applyNumberFormat="1" applyFont="1" applyFill="1" applyBorder="1" applyAlignment="1">
      <alignment horizontal="center"/>
    </xf>
    <xf numFmtId="0" fontId="0" fillId="47" borderId="15" xfId="0" applyNumberForma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164" fontId="0" fillId="52" borderId="19" xfId="0" applyNumberFormat="1" applyFill="1" applyBorder="1" applyAlignment="1">
      <alignment horizontal="center"/>
    </xf>
    <xf numFmtId="164" fontId="0" fillId="52" borderId="19" xfId="0" applyNumberFormat="1" applyFont="1" applyFill="1" applyBorder="1" applyAlignment="1">
      <alignment horizontal="center"/>
    </xf>
    <xf numFmtId="164" fontId="1" fillId="52" borderId="19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1" fillId="61" borderId="14" xfId="0" applyFont="1" applyFill="1" applyBorder="1" applyAlignment="1">
      <alignment horizontal="center"/>
    </xf>
    <xf numFmtId="1" fontId="0" fillId="56" borderId="13" xfId="0" applyNumberFormat="1" applyFont="1" applyFill="1" applyBorder="1" applyAlignment="1">
      <alignment horizontal="center"/>
    </xf>
    <xf numFmtId="0" fontId="8" fillId="56" borderId="19" xfId="0" applyFont="1" applyFill="1" applyBorder="1" applyAlignment="1">
      <alignment horizontal="center"/>
    </xf>
    <xf numFmtId="0" fontId="1" fillId="56" borderId="13" xfId="0" applyNumberFormat="1" applyFont="1" applyFill="1" applyBorder="1" applyAlignment="1">
      <alignment horizontal="center"/>
    </xf>
    <xf numFmtId="0" fontId="0" fillId="55" borderId="15" xfId="0" applyNumberFormat="1" applyFont="1" applyFill="1" applyBorder="1" applyAlignment="1">
      <alignment horizontal="center"/>
    </xf>
    <xf numFmtId="0" fontId="9" fillId="56" borderId="19" xfId="0" applyFont="1" applyFill="1" applyBorder="1" applyAlignment="1">
      <alignment horizontal="center"/>
    </xf>
    <xf numFmtId="0" fontId="0" fillId="56" borderId="1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5" ht="12.7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6" ht="12.75" customHeight="1">
      <c r="A3" s="313" t="s">
        <v>1</v>
      </c>
      <c r="B3" s="314" t="s">
        <v>2</v>
      </c>
      <c r="C3" s="315" t="s">
        <v>3</v>
      </c>
      <c r="D3" s="316" t="s">
        <v>4</v>
      </c>
      <c r="E3" s="317" t="s">
        <v>5</v>
      </c>
      <c r="F3" s="317" t="s">
        <v>6</v>
      </c>
      <c r="G3" s="317" t="s">
        <v>7</v>
      </c>
      <c r="H3" s="317" t="s">
        <v>8</v>
      </c>
      <c r="I3" s="318" t="s">
        <v>9</v>
      </c>
      <c r="J3" s="318" t="s">
        <v>10</v>
      </c>
      <c r="K3" s="317" t="s">
        <v>11</v>
      </c>
      <c r="L3" s="318" t="s">
        <v>12</v>
      </c>
      <c r="M3" s="317" t="s">
        <v>13</v>
      </c>
      <c r="N3" s="320" t="s">
        <v>14</v>
      </c>
      <c r="O3" s="320" t="s">
        <v>15</v>
      </c>
      <c r="P3" s="3">
        <v>14</v>
      </c>
    </row>
    <row r="4" spans="1:16" ht="12.75" customHeight="1">
      <c r="A4" s="313"/>
      <c r="B4" s="314"/>
      <c r="C4" s="315"/>
      <c r="D4" s="316"/>
      <c r="E4" s="317"/>
      <c r="F4" s="317"/>
      <c r="G4" s="317"/>
      <c r="H4" s="317"/>
      <c r="I4" s="318"/>
      <c r="J4" s="318"/>
      <c r="K4" s="317"/>
      <c r="L4" s="318"/>
      <c r="M4" s="317"/>
      <c r="N4" s="320"/>
      <c r="O4" s="320"/>
      <c r="P4" s="4" t="s">
        <v>16</v>
      </c>
    </row>
    <row r="5" spans="1:16" ht="15.75" thickBot="1">
      <c r="A5" s="71">
        <v>1</v>
      </c>
      <c r="B5" s="71">
        <v>1</v>
      </c>
      <c r="C5" s="97" t="s">
        <v>19</v>
      </c>
      <c r="D5" s="90" t="s">
        <v>154</v>
      </c>
      <c r="E5" s="91">
        <f>SUM(F5:H5)</f>
        <v>13</v>
      </c>
      <c r="F5" s="92">
        <v>8</v>
      </c>
      <c r="G5" s="92"/>
      <c r="H5" s="92">
        <v>5</v>
      </c>
      <c r="I5" s="93">
        <f>O5/E5</f>
        <v>1.8461538461538463</v>
      </c>
      <c r="J5" s="93">
        <f>F5/E5</f>
        <v>0.6153846153846154</v>
      </c>
      <c r="K5" s="97">
        <v>10</v>
      </c>
      <c r="L5" s="92"/>
      <c r="M5" s="94">
        <f>K5/E5</f>
        <v>0.7692307692307693</v>
      </c>
      <c r="N5" s="95">
        <f>AVERAGE(particolare!C22:R22)</f>
        <v>6.623076923076923</v>
      </c>
      <c r="O5" s="74">
        <f>F5*3+G5</f>
        <v>24</v>
      </c>
      <c r="P5" s="5">
        <f>P3*0.4</f>
        <v>5.6000000000000005</v>
      </c>
    </row>
    <row r="6" spans="1:15" ht="15">
      <c r="A6" s="71">
        <v>2</v>
      </c>
      <c r="B6" s="71">
        <v>2</v>
      </c>
      <c r="C6" s="97" t="s">
        <v>19</v>
      </c>
      <c r="D6" s="90" t="s">
        <v>141</v>
      </c>
      <c r="E6" s="91">
        <f>SUM(F6:H6)</f>
        <v>8</v>
      </c>
      <c r="F6" s="100">
        <v>6</v>
      </c>
      <c r="G6" s="100"/>
      <c r="H6" s="100">
        <v>2</v>
      </c>
      <c r="I6" s="93">
        <f>O6/E6</f>
        <v>2.25</v>
      </c>
      <c r="J6" s="94">
        <f>F6/E6</f>
        <v>0.75</v>
      </c>
      <c r="K6" s="98">
        <v>20</v>
      </c>
      <c r="L6" s="101"/>
      <c r="M6" s="94">
        <f>K6/E6</f>
        <v>2.5</v>
      </c>
      <c r="N6" s="95">
        <f>AVERAGE(particolare!C74:R74)</f>
        <v>6.6</v>
      </c>
      <c r="O6" s="91">
        <f>F6*3+G6</f>
        <v>18</v>
      </c>
    </row>
    <row r="7" spans="1:15" s="6" customFormat="1" ht="15">
      <c r="A7" s="71">
        <v>3</v>
      </c>
      <c r="B7" s="71">
        <v>3</v>
      </c>
      <c r="C7" s="97" t="s">
        <v>30</v>
      </c>
      <c r="D7" s="90" t="s">
        <v>119</v>
      </c>
      <c r="E7" s="91">
        <f>SUM(F7:H7)</f>
        <v>12</v>
      </c>
      <c r="F7" s="92">
        <v>4</v>
      </c>
      <c r="G7" s="92"/>
      <c r="H7" s="92">
        <v>8</v>
      </c>
      <c r="I7" s="93">
        <f>O7/E7</f>
        <v>1</v>
      </c>
      <c r="J7" s="93">
        <f>F7/E7</f>
        <v>0.3333333333333333</v>
      </c>
      <c r="K7" s="98">
        <v>-86</v>
      </c>
      <c r="L7" s="99">
        <v>1</v>
      </c>
      <c r="M7" s="94">
        <f>K7/E7</f>
        <v>-7.166666666666667</v>
      </c>
      <c r="N7" s="95">
        <f>AVERAGE(particolare!C129:R129)</f>
        <v>6.508333333333333</v>
      </c>
      <c r="O7" s="91">
        <f>F7*3+G7</f>
        <v>12</v>
      </c>
    </row>
    <row r="8" spans="1:17" s="6" customFormat="1" ht="15">
      <c r="A8" s="71">
        <v>4</v>
      </c>
      <c r="B8" s="71">
        <v>5</v>
      </c>
      <c r="C8" s="71" t="s">
        <v>17</v>
      </c>
      <c r="D8" s="73" t="s">
        <v>21</v>
      </c>
      <c r="E8" s="74">
        <f>SUM(F8:H8)</f>
        <v>12</v>
      </c>
      <c r="F8" s="330">
        <v>6</v>
      </c>
      <c r="G8" s="330"/>
      <c r="H8" s="330">
        <v>6</v>
      </c>
      <c r="I8" s="75">
        <f>O8/E8</f>
        <v>1.5</v>
      </c>
      <c r="J8" s="76">
        <f>F8/E8</f>
        <v>0.5</v>
      </c>
      <c r="K8" s="71">
        <v>2</v>
      </c>
      <c r="L8" s="77"/>
      <c r="M8" s="76">
        <f>K8/E8</f>
        <v>0.16666666666666666</v>
      </c>
      <c r="N8" s="78">
        <f>AVERAGE(particolare!C61:R61)</f>
        <v>6.45</v>
      </c>
      <c r="O8" s="72">
        <f>F8*3+G8</f>
        <v>18</v>
      </c>
      <c r="Q8" s="6" t="s">
        <v>22</v>
      </c>
    </row>
    <row r="9" spans="1:15" s="6" customFormat="1" ht="15">
      <c r="A9" s="71">
        <v>5</v>
      </c>
      <c r="B9" s="71">
        <v>6</v>
      </c>
      <c r="C9" s="338" t="s">
        <v>19</v>
      </c>
      <c r="D9" s="339" t="s">
        <v>147</v>
      </c>
      <c r="E9" s="337">
        <f>SUM(F9:H9)</f>
        <v>11</v>
      </c>
      <c r="F9" s="340">
        <v>9</v>
      </c>
      <c r="G9" s="340"/>
      <c r="H9" s="340">
        <v>2</v>
      </c>
      <c r="I9" s="341">
        <f>O9/E9</f>
        <v>2.4545454545454546</v>
      </c>
      <c r="J9" s="341">
        <f>F9/E9</f>
        <v>0.8181818181818182</v>
      </c>
      <c r="K9" s="342">
        <v>4</v>
      </c>
      <c r="L9" s="343"/>
      <c r="M9" s="344">
        <f>K9/E9</f>
        <v>0.36363636363636365</v>
      </c>
      <c r="N9" s="345">
        <f>AVERAGE(particolare!C8:R8)</f>
        <v>6.427272727272728</v>
      </c>
      <c r="O9" s="337">
        <f>F9*3+G9</f>
        <v>27</v>
      </c>
    </row>
    <row r="10" spans="1:15" ht="15">
      <c r="A10" s="71">
        <v>6</v>
      </c>
      <c r="B10" s="71">
        <v>4</v>
      </c>
      <c r="C10" s="97" t="s">
        <v>30</v>
      </c>
      <c r="D10" s="90" t="s">
        <v>167</v>
      </c>
      <c r="E10" s="91">
        <f>SUM(F10:H10)</f>
        <v>8</v>
      </c>
      <c r="F10" s="92">
        <v>3</v>
      </c>
      <c r="G10" s="92"/>
      <c r="H10" s="92">
        <v>5</v>
      </c>
      <c r="I10" s="93">
        <f>O10/E10</f>
        <v>1.125</v>
      </c>
      <c r="J10" s="93">
        <f>F10/E10</f>
        <v>0.375</v>
      </c>
      <c r="K10" s="97">
        <v>-39</v>
      </c>
      <c r="L10" s="92">
        <v>1</v>
      </c>
      <c r="M10" s="94">
        <f>K10/E10</f>
        <v>-4.875</v>
      </c>
      <c r="N10" s="95">
        <f>AVERAGE(particolare!C87:R87)</f>
        <v>6.4</v>
      </c>
      <c r="O10" s="91">
        <f>F10*3+G10</f>
        <v>9</v>
      </c>
    </row>
    <row r="11" spans="1:15" s="6" customFormat="1" ht="15">
      <c r="A11" s="71">
        <v>7</v>
      </c>
      <c r="B11" s="71">
        <v>7</v>
      </c>
      <c r="C11" s="97" t="s">
        <v>26</v>
      </c>
      <c r="D11" s="90" t="s">
        <v>173</v>
      </c>
      <c r="E11" s="91">
        <f>SUM(F11:H11)</f>
        <v>10</v>
      </c>
      <c r="F11" s="100">
        <v>6</v>
      </c>
      <c r="G11" s="100"/>
      <c r="H11" s="100">
        <v>4</v>
      </c>
      <c r="I11" s="93">
        <f>O11/E11</f>
        <v>1.8</v>
      </c>
      <c r="J11" s="94">
        <f>F11/E11</f>
        <v>0.6</v>
      </c>
      <c r="K11" s="97">
        <v>22</v>
      </c>
      <c r="L11" s="100"/>
      <c r="M11" s="94">
        <f>K11/E11</f>
        <v>2.2</v>
      </c>
      <c r="N11" s="95">
        <f>AVERAGE(particolare!C46:R46)</f>
        <v>6.33</v>
      </c>
      <c r="O11" s="91">
        <f>F11*3+G11</f>
        <v>18</v>
      </c>
    </row>
    <row r="12" spans="1:19" s="6" customFormat="1" ht="15">
      <c r="A12" s="71">
        <v>8</v>
      </c>
      <c r="B12" s="71">
        <v>8</v>
      </c>
      <c r="C12" s="71" t="s">
        <v>17</v>
      </c>
      <c r="D12" s="73" t="s">
        <v>28</v>
      </c>
      <c r="E12" s="74">
        <f>SUM(F12:H12)</f>
        <v>10</v>
      </c>
      <c r="F12" s="79">
        <v>7</v>
      </c>
      <c r="G12" s="79"/>
      <c r="H12" s="79">
        <v>3</v>
      </c>
      <c r="I12" s="76">
        <f>O12/E12</f>
        <v>2.1</v>
      </c>
      <c r="J12" s="75">
        <f>F12/E12</f>
        <v>0.7</v>
      </c>
      <c r="K12" s="71">
        <v>8</v>
      </c>
      <c r="L12" s="79"/>
      <c r="M12" s="76">
        <f>K12/E12</f>
        <v>0.8</v>
      </c>
      <c r="N12" s="78">
        <f>AVERAGE(particolare!C14:R14)</f>
        <v>6.26</v>
      </c>
      <c r="O12" s="74">
        <f>F12*3+G12</f>
        <v>21</v>
      </c>
      <c r="P12" s="6" t="s">
        <v>22</v>
      </c>
      <c r="S12"/>
    </row>
    <row r="13" spans="1:15" ht="15">
      <c r="A13" s="71">
        <v>9</v>
      </c>
      <c r="B13" s="71">
        <v>9</v>
      </c>
      <c r="C13" s="71" t="s">
        <v>19</v>
      </c>
      <c r="D13" s="73" t="s">
        <v>24</v>
      </c>
      <c r="E13" s="74">
        <f>SUM(F13:H13)</f>
        <v>8</v>
      </c>
      <c r="F13" s="79">
        <v>4</v>
      </c>
      <c r="G13" s="79"/>
      <c r="H13" s="79">
        <v>4</v>
      </c>
      <c r="I13" s="76">
        <f>O13/E13</f>
        <v>1.5</v>
      </c>
      <c r="J13" s="75">
        <f>F13/E13</f>
        <v>0.5</v>
      </c>
      <c r="K13" s="71">
        <v>5</v>
      </c>
      <c r="L13" s="79"/>
      <c r="M13" s="76">
        <f>K13/E13</f>
        <v>0.625</v>
      </c>
      <c r="N13" s="78">
        <f>AVERAGE(particolare!C64:R64)</f>
        <v>6.25</v>
      </c>
      <c r="O13" s="74">
        <f>F13*3+G13</f>
        <v>12</v>
      </c>
    </row>
    <row r="14" spans="1:15" ht="15">
      <c r="A14" s="71">
        <v>10</v>
      </c>
      <c r="B14" s="71">
        <v>11</v>
      </c>
      <c r="C14" s="261" t="s">
        <v>19</v>
      </c>
      <c r="D14" s="262" t="s">
        <v>40</v>
      </c>
      <c r="E14" s="72">
        <f>SUM(F14:H14)</f>
        <v>6</v>
      </c>
      <c r="F14" s="263">
        <v>5</v>
      </c>
      <c r="G14" s="263"/>
      <c r="H14" s="263">
        <v>1</v>
      </c>
      <c r="I14" s="264">
        <f>O14/E14</f>
        <v>2.5</v>
      </c>
      <c r="J14" s="264">
        <f>F14/E14</f>
        <v>0.8333333333333334</v>
      </c>
      <c r="K14" s="261">
        <v>2</v>
      </c>
      <c r="L14" s="263"/>
      <c r="M14" s="265">
        <f>K14/E14</f>
        <v>0.3333333333333333</v>
      </c>
      <c r="N14" s="266">
        <f>AVERAGE(particolare!C9:R9)</f>
        <v>6.133333333333333</v>
      </c>
      <c r="O14" s="91">
        <f>F14*3+G14</f>
        <v>15</v>
      </c>
    </row>
    <row r="15" spans="1:15" ht="15">
      <c r="A15" s="71">
        <v>11</v>
      </c>
      <c r="B15" s="71">
        <v>10</v>
      </c>
      <c r="C15" s="97" t="s">
        <v>19</v>
      </c>
      <c r="D15" s="90" t="s">
        <v>131</v>
      </c>
      <c r="E15" s="91">
        <f>SUM(F15:H15)</f>
        <v>11</v>
      </c>
      <c r="F15" s="92">
        <v>5</v>
      </c>
      <c r="G15" s="92"/>
      <c r="H15" s="92">
        <v>6</v>
      </c>
      <c r="I15" s="93">
        <f>O15/E15</f>
        <v>1.3636363636363635</v>
      </c>
      <c r="J15" s="93">
        <f>F15/E15</f>
        <v>0.45454545454545453</v>
      </c>
      <c r="K15" s="98">
        <v>2</v>
      </c>
      <c r="L15" s="99"/>
      <c r="M15" s="94">
        <f>K15/E15</f>
        <v>0.18181818181818182</v>
      </c>
      <c r="N15" s="95">
        <f>AVERAGE(particolare!C116:R116)</f>
        <v>6.118181818181818</v>
      </c>
      <c r="O15" s="72">
        <f>F15*3+G15</f>
        <v>15</v>
      </c>
    </row>
    <row r="16" spans="1:15" ht="15">
      <c r="A16" s="71">
        <v>12</v>
      </c>
      <c r="B16" s="71">
        <v>12</v>
      </c>
      <c r="C16" s="71" t="s">
        <v>17</v>
      </c>
      <c r="D16" s="73" t="s">
        <v>23</v>
      </c>
      <c r="E16" s="74">
        <f>SUM(F16:H16)</f>
        <v>7</v>
      </c>
      <c r="F16" s="77">
        <v>2</v>
      </c>
      <c r="G16" s="77"/>
      <c r="H16" s="77">
        <v>5</v>
      </c>
      <c r="I16" s="75">
        <f>O16/E16</f>
        <v>0.8571428571428571</v>
      </c>
      <c r="J16" s="76">
        <f>F16/E16</f>
        <v>0.2857142857142857</v>
      </c>
      <c r="K16" s="71">
        <v>2</v>
      </c>
      <c r="L16" s="77">
        <v>1</v>
      </c>
      <c r="M16" s="76">
        <f>K16/E16</f>
        <v>0.2857142857142857</v>
      </c>
      <c r="N16" s="78">
        <f>AVERAGE(particolare!C75:R75)</f>
        <v>6.1</v>
      </c>
      <c r="O16" s="74">
        <f>F16*3+G16</f>
        <v>6</v>
      </c>
    </row>
    <row r="17" spans="1:15" ht="15">
      <c r="A17" s="71">
        <v>13</v>
      </c>
      <c r="B17" s="71">
        <v>15</v>
      </c>
      <c r="C17" s="261" t="s">
        <v>19</v>
      </c>
      <c r="D17" s="262" t="s">
        <v>41</v>
      </c>
      <c r="E17" s="72">
        <f>SUM(F17:H17)</f>
        <v>8</v>
      </c>
      <c r="F17" s="263">
        <v>2</v>
      </c>
      <c r="G17" s="263"/>
      <c r="H17" s="263">
        <v>6</v>
      </c>
      <c r="I17" s="265">
        <f>O17/E17</f>
        <v>0.75</v>
      </c>
      <c r="J17" s="264">
        <f>F17/E17</f>
        <v>0.25</v>
      </c>
      <c r="K17" s="261">
        <v>2</v>
      </c>
      <c r="L17" s="263"/>
      <c r="M17" s="265">
        <f>K17/E17</f>
        <v>0.25</v>
      </c>
      <c r="N17" s="266">
        <f>AVERAGE(particolare!C55:R55)</f>
        <v>6.0625</v>
      </c>
      <c r="O17" s="72">
        <f>F17*3+G17</f>
        <v>6</v>
      </c>
    </row>
    <row r="18" spans="1:15" ht="15">
      <c r="A18" s="71">
        <v>14</v>
      </c>
      <c r="B18" s="71">
        <v>13</v>
      </c>
      <c r="C18" s="71" t="s">
        <v>17</v>
      </c>
      <c r="D18" s="73" t="s">
        <v>25</v>
      </c>
      <c r="E18" s="74">
        <f>SUM(F18:H18)</f>
        <v>10</v>
      </c>
      <c r="F18" s="77">
        <v>6</v>
      </c>
      <c r="G18" s="77"/>
      <c r="H18" s="77">
        <v>4</v>
      </c>
      <c r="I18" s="76">
        <f>O18/E18</f>
        <v>1.8</v>
      </c>
      <c r="J18" s="76">
        <f>F18/E18</f>
        <v>0.6</v>
      </c>
      <c r="K18" s="71">
        <v>14</v>
      </c>
      <c r="L18" s="77"/>
      <c r="M18" s="76">
        <f>K18/E18</f>
        <v>1.4</v>
      </c>
      <c r="N18" s="78">
        <f>AVERAGE(particolare!C12:R12)</f>
        <v>6.040000000000001</v>
      </c>
      <c r="O18" s="74">
        <f>F18*3+G18</f>
        <v>18</v>
      </c>
    </row>
    <row r="19" spans="1:15" ht="15">
      <c r="A19" s="80">
        <v>15</v>
      </c>
      <c r="B19" s="80">
        <v>14</v>
      </c>
      <c r="C19" s="338" t="s">
        <v>19</v>
      </c>
      <c r="D19" s="339" t="s">
        <v>127</v>
      </c>
      <c r="E19" s="337">
        <f>SUM(F19:H19)</f>
        <v>13</v>
      </c>
      <c r="F19" s="340">
        <v>6</v>
      </c>
      <c r="G19" s="340"/>
      <c r="H19" s="340">
        <v>7</v>
      </c>
      <c r="I19" s="341">
        <f>O19/E19</f>
        <v>1.3846153846153846</v>
      </c>
      <c r="J19" s="341">
        <f>F19/E19</f>
        <v>0.46153846153846156</v>
      </c>
      <c r="K19" s="338">
        <v>9</v>
      </c>
      <c r="L19" s="340"/>
      <c r="M19" s="344">
        <f>K19/E19</f>
        <v>0.6923076923076923</v>
      </c>
      <c r="N19" s="345">
        <f>AVERAGE(particolare!C79:R79)</f>
        <v>6.015384615384615</v>
      </c>
      <c r="O19" s="337">
        <f>F19*3+G19</f>
        <v>18</v>
      </c>
    </row>
    <row r="20" spans="1:15" ht="15">
      <c r="A20" s="80">
        <v>16</v>
      </c>
      <c r="B20" s="80">
        <v>16</v>
      </c>
      <c r="C20" s="80" t="s">
        <v>26</v>
      </c>
      <c r="D20" s="81" t="s">
        <v>27</v>
      </c>
      <c r="E20" s="82">
        <f>SUM(F20:H20)</f>
        <v>11</v>
      </c>
      <c r="F20" s="283">
        <v>5</v>
      </c>
      <c r="G20" s="283"/>
      <c r="H20" s="283">
        <v>6</v>
      </c>
      <c r="I20" s="83">
        <f>O20/E20</f>
        <v>1.3636363636363635</v>
      </c>
      <c r="J20" s="83">
        <f>F20/E20</f>
        <v>0.45454545454545453</v>
      </c>
      <c r="K20" s="80">
        <v>22</v>
      </c>
      <c r="L20" s="252"/>
      <c r="M20" s="83">
        <f>K20/E20</f>
        <v>2</v>
      </c>
      <c r="N20" s="84">
        <f>AVERAGE(particolare!C39:R39)</f>
        <v>5.909090909090909</v>
      </c>
      <c r="O20" s="82">
        <f>F20*3+G20</f>
        <v>15</v>
      </c>
    </row>
    <row r="21" spans="1:15" ht="15.75" thickBot="1">
      <c r="A21" s="80">
        <v>17</v>
      </c>
      <c r="B21" s="80">
        <v>17</v>
      </c>
      <c r="C21" s="80" t="s">
        <v>19</v>
      </c>
      <c r="D21" s="81" t="s">
        <v>29</v>
      </c>
      <c r="E21" s="82">
        <f>SUM(F21:H21)</f>
        <v>12</v>
      </c>
      <c r="F21" s="283">
        <v>4</v>
      </c>
      <c r="G21" s="283"/>
      <c r="H21" s="283">
        <v>8</v>
      </c>
      <c r="I21" s="83">
        <f>O21/E21</f>
        <v>1</v>
      </c>
      <c r="J21" s="83">
        <f>F21/E21</f>
        <v>0.3333333333333333</v>
      </c>
      <c r="K21" s="80"/>
      <c r="L21" s="252">
        <v>1</v>
      </c>
      <c r="M21" s="83">
        <f>K21/E21</f>
        <v>0</v>
      </c>
      <c r="N21" s="84">
        <f>AVERAGE(particolare!C27:R27)</f>
        <v>5.741666666666667</v>
      </c>
      <c r="O21" s="253">
        <f>F21*3+G21</f>
        <v>12</v>
      </c>
    </row>
    <row r="22" spans="1:15" s="6" customFormat="1" ht="15.75" thickTop="1">
      <c r="A22" s="309">
        <v>18</v>
      </c>
      <c r="B22" s="326"/>
      <c r="C22" s="309" t="s">
        <v>19</v>
      </c>
      <c r="D22" s="327" t="s">
        <v>38</v>
      </c>
      <c r="E22" s="328">
        <f>SUM(F22:H22)</f>
        <v>1</v>
      </c>
      <c r="F22" s="331">
        <v>1</v>
      </c>
      <c r="G22" s="331"/>
      <c r="H22" s="331"/>
      <c r="I22" s="332">
        <f>O22/E22</f>
        <v>3</v>
      </c>
      <c r="J22" s="333">
        <f>F22/E22</f>
        <v>1</v>
      </c>
      <c r="K22" s="309">
        <v>-7</v>
      </c>
      <c r="L22" s="331"/>
      <c r="M22" s="333">
        <f>K22/E22</f>
        <v>-7</v>
      </c>
      <c r="N22" s="336">
        <f>AVERAGE(particolare!C29:R29)</f>
        <v>7.2</v>
      </c>
      <c r="O22" s="328">
        <f>F22*3+G22</f>
        <v>3</v>
      </c>
    </row>
    <row r="23" spans="1:16" ht="15">
      <c r="A23" s="221">
        <v>19</v>
      </c>
      <c r="B23" s="221">
        <v>18</v>
      </c>
      <c r="C23" s="352" t="s">
        <v>17</v>
      </c>
      <c r="D23" s="236" t="s">
        <v>181</v>
      </c>
      <c r="E23" s="233">
        <f>SUM(F23:H23)</f>
        <v>1</v>
      </c>
      <c r="F23" s="256">
        <v>1</v>
      </c>
      <c r="G23" s="256"/>
      <c r="H23" s="256"/>
      <c r="I23" s="237">
        <f>O23/E23</f>
        <v>3</v>
      </c>
      <c r="J23" s="237">
        <f>F23/E23</f>
        <v>1</v>
      </c>
      <c r="K23" s="334">
        <v>1</v>
      </c>
      <c r="L23" s="335"/>
      <c r="M23" s="238">
        <f>K23/E23</f>
        <v>1</v>
      </c>
      <c r="N23" s="239">
        <f>AVERAGE(particolare!C126:R126)</f>
        <v>6.9</v>
      </c>
      <c r="O23" s="222">
        <f>F23*3+G23</f>
        <v>3</v>
      </c>
      <c r="P23" s="7"/>
    </row>
    <row r="24" spans="1:15" ht="15">
      <c r="A24" s="215">
        <v>20</v>
      </c>
      <c r="B24" s="215">
        <v>19</v>
      </c>
      <c r="C24" s="216" t="s">
        <v>30</v>
      </c>
      <c r="D24" s="217" t="s">
        <v>129</v>
      </c>
      <c r="E24" s="218">
        <f>SUM(F24:H24)</f>
        <v>1</v>
      </c>
      <c r="F24" s="272">
        <v>1</v>
      </c>
      <c r="G24" s="272"/>
      <c r="H24" s="272"/>
      <c r="I24" s="257">
        <f>O24/E24</f>
        <v>3</v>
      </c>
      <c r="J24" s="257">
        <f>F24/E24</f>
        <v>1</v>
      </c>
      <c r="K24" s="216">
        <v>-6</v>
      </c>
      <c r="L24" s="272">
        <v>1</v>
      </c>
      <c r="M24" s="219">
        <f>K24/E24</f>
        <v>-6</v>
      </c>
      <c r="N24" s="220">
        <f>AVERAGE(particolare!C56:R56)</f>
        <v>6.9</v>
      </c>
      <c r="O24" s="218">
        <f>F24*3+G24</f>
        <v>3</v>
      </c>
    </row>
    <row r="25" spans="1:15" s="6" customFormat="1" ht="15">
      <c r="A25" s="215">
        <v>21</v>
      </c>
      <c r="B25" s="215">
        <v>21</v>
      </c>
      <c r="C25" s="215" t="s">
        <v>17</v>
      </c>
      <c r="D25" s="279" t="s">
        <v>104</v>
      </c>
      <c r="E25" s="280">
        <f>SUM(F25:H25)</f>
        <v>2</v>
      </c>
      <c r="F25" s="304">
        <v>1</v>
      </c>
      <c r="G25" s="304"/>
      <c r="H25" s="304">
        <v>1</v>
      </c>
      <c r="I25" s="287">
        <f>O25/E25</f>
        <v>1.5</v>
      </c>
      <c r="J25" s="281">
        <f>F25/E25</f>
        <v>0.5</v>
      </c>
      <c r="K25" s="215">
        <v>6</v>
      </c>
      <c r="L25" s="304"/>
      <c r="M25" s="281">
        <f>K25/E25</f>
        <v>3</v>
      </c>
      <c r="N25" s="282">
        <f>AVERAGE(particolare!C57:R57)</f>
        <v>6.8</v>
      </c>
      <c r="O25" s="280">
        <f>F25*3+G25</f>
        <v>3</v>
      </c>
    </row>
    <row r="26" spans="1:15" s="6" customFormat="1" ht="15">
      <c r="A26" s="215">
        <v>22</v>
      </c>
      <c r="B26" s="215">
        <v>20</v>
      </c>
      <c r="C26" s="278" t="s">
        <v>26</v>
      </c>
      <c r="D26" s="293" t="s">
        <v>185</v>
      </c>
      <c r="E26" s="288">
        <f>SUM(F26:H26)</f>
        <v>1</v>
      </c>
      <c r="F26" s="294">
        <v>1</v>
      </c>
      <c r="G26" s="294"/>
      <c r="H26" s="294"/>
      <c r="I26" s="296">
        <f>O26/E26</f>
        <v>3</v>
      </c>
      <c r="J26" s="296">
        <f>F26/E26</f>
        <v>1</v>
      </c>
      <c r="K26" s="278">
        <v>2</v>
      </c>
      <c r="L26" s="294"/>
      <c r="M26" s="296">
        <f>K26/E26</f>
        <v>2</v>
      </c>
      <c r="N26" s="299">
        <f>AVERAGE(particolare!C10:R10)</f>
        <v>6.6</v>
      </c>
      <c r="O26" s="288">
        <f>F26*3+G26</f>
        <v>3</v>
      </c>
    </row>
    <row r="27" spans="1:15" ht="15">
      <c r="A27" s="221">
        <v>23</v>
      </c>
      <c r="B27" s="221">
        <v>22</v>
      </c>
      <c r="C27" s="221" t="s">
        <v>30</v>
      </c>
      <c r="D27" s="228" t="s">
        <v>134</v>
      </c>
      <c r="E27" s="229">
        <f>SUM(F27:H27)</f>
        <v>4</v>
      </c>
      <c r="F27" s="234">
        <v>2</v>
      </c>
      <c r="G27" s="234"/>
      <c r="H27" s="234">
        <v>2</v>
      </c>
      <c r="I27" s="230">
        <f>O27/E27</f>
        <v>1.5</v>
      </c>
      <c r="J27" s="230">
        <f>F27/E27</f>
        <v>0.5</v>
      </c>
      <c r="K27" s="221">
        <v>-31</v>
      </c>
      <c r="L27" s="234"/>
      <c r="M27" s="231">
        <f>K27/E27</f>
        <v>-7.75</v>
      </c>
      <c r="N27" s="232">
        <f>AVERAGE(particolare!C47:R47)</f>
        <v>6.475</v>
      </c>
      <c r="O27" s="233">
        <f>F27*3+G27</f>
        <v>6</v>
      </c>
    </row>
    <row r="28" spans="1:15" ht="15">
      <c r="A28" s="221">
        <v>24</v>
      </c>
      <c r="B28" s="221">
        <v>23</v>
      </c>
      <c r="C28" s="235" t="s">
        <v>19</v>
      </c>
      <c r="D28" s="236" t="s">
        <v>108</v>
      </c>
      <c r="E28" s="233">
        <f>SUM(F28:H28)</f>
        <v>1</v>
      </c>
      <c r="F28" s="256"/>
      <c r="G28" s="256"/>
      <c r="H28" s="256">
        <v>1</v>
      </c>
      <c r="I28" s="237">
        <f>O28/E28</f>
        <v>0</v>
      </c>
      <c r="J28" s="237">
        <f>F28/E28</f>
        <v>0</v>
      </c>
      <c r="K28" s="235">
        <v>1</v>
      </c>
      <c r="L28" s="256"/>
      <c r="M28" s="238">
        <f>K28/E28</f>
        <v>1</v>
      </c>
      <c r="N28" s="239">
        <f>AVERAGE(particolare!C105:R105)</f>
        <v>6.4</v>
      </c>
      <c r="O28" s="233">
        <f>F28*3+G28</f>
        <v>0</v>
      </c>
    </row>
    <row r="29" spans="1:15" ht="15">
      <c r="A29" s="221">
        <v>25</v>
      </c>
      <c r="B29" s="221">
        <v>24</v>
      </c>
      <c r="C29" s="269" t="s">
        <v>17</v>
      </c>
      <c r="D29" s="270" t="s">
        <v>135</v>
      </c>
      <c r="E29" s="222">
        <f>SUM(F29:H29)</f>
        <v>5</v>
      </c>
      <c r="F29" s="271">
        <v>4</v>
      </c>
      <c r="G29" s="271"/>
      <c r="H29" s="271">
        <v>1</v>
      </c>
      <c r="I29" s="286">
        <f>O29/E29</f>
        <v>2.4</v>
      </c>
      <c r="J29" s="274">
        <f>F29/E29</f>
        <v>0.8</v>
      </c>
      <c r="K29" s="269">
        <v>5</v>
      </c>
      <c r="L29" s="271"/>
      <c r="M29" s="274">
        <f>K29/E29</f>
        <v>1</v>
      </c>
      <c r="N29" s="276">
        <f>AVERAGE(particolare!C37:R37)</f>
        <v>6.3</v>
      </c>
      <c r="O29" s="222">
        <f>F29*3+G29</f>
        <v>12</v>
      </c>
    </row>
    <row r="30" spans="1:15" s="6" customFormat="1" ht="15">
      <c r="A30" s="221">
        <v>26</v>
      </c>
      <c r="B30" s="221">
        <v>25</v>
      </c>
      <c r="C30" s="235" t="s">
        <v>17</v>
      </c>
      <c r="D30" s="236" t="s">
        <v>188</v>
      </c>
      <c r="E30" s="233">
        <f>SUM(F30:H30)</f>
        <v>2</v>
      </c>
      <c r="F30" s="303"/>
      <c r="G30" s="303"/>
      <c r="H30" s="303">
        <v>2</v>
      </c>
      <c r="I30" s="237">
        <f>O30/E30</f>
        <v>0</v>
      </c>
      <c r="J30" s="238">
        <f>F30/E30</f>
        <v>0</v>
      </c>
      <c r="K30" s="235">
        <v>5</v>
      </c>
      <c r="L30" s="303"/>
      <c r="M30" s="238">
        <f>K30/E30</f>
        <v>2.5</v>
      </c>
      <c r="N30" s="239">
        <f>AVERAGE(particolare!C53:R53)</f>
        <v>6.3</v>
      </c>
      <c r="O30" s="233">
        <f>F30*3+G30</f>
        <v>0</v>
      </c>
    </row>
    <row r="31" spans="1:15" ht="15">
      <c r="A31" s="221">
        <v>27</v>
      </c>
      <c r="B31" s="221">
        <v>26</v>
      </c>
      <c r="C31" s="221" t="s">
        <v>17</v>
      </c>
      <c r="D31" s="228" t="s">
        <v>136</v>
      </c>
      <c r="E31" s="229">
        <f>SUM(F31:H31)</f>
        <v>1</v>
      </c>
      <c r="F31" s="234"/>
      <c r="G31" s="234"/>
      <c r="H31" s="234">
        <v>1</v>
      </c>
      <c r="I31" s="230">
        <f>O31/E31</f>
        <v>0</v>
      </c>
      <c r="J31" s="230">
        <f>F31/E31</f>
        <v>0</v>
      </c>
      <c r="K31" s="221"/>
      <c r="L31" s="234"/>
      <c r="M31" s="231">
        <f>K31/E31</f>
        <v>0</v>
      </c>
      <c r="N31" s="232">
        <f>AVERAGE(particolare!C60:R60)</f>
        <v>6.3</v>
      </c>
      <c r="O31" s="233">
        <f>F31*3+G31</f>
        <v>0</v>
      </c>
    </row>
    <row r="32" spans="1:15" ht="15">
      <c r="A32" s="223">
        <v>28</v>
      </c>
      <c r="B32" s="223"/>
      <c r="C32" s="300" t="s">
        <v>26</v>
      </c>
      <c r="D32" s="301" t="s">
        <v>157</v>
      </c>
      <c r="E32" s="302">
        <f>SUM(F32:H32)</f>
        <v>1</v>
      </c>
      <c r="F32" s="310"/>
      <c r="G32" s="310"/>
      <c r="H32" s="310">
        <v>1</v>
      </c>
      <c r="I32" s="305">
        <f>O32/E32</f>
        <v>0</v>
      </c>
      <c r="J32" s="305">
        <f>F32/E32</f>
        <v>0</v>
      </c>
      <c r="K32" s="354">
        <v>2</v>
      </c>
      <c r="L32" s="357"/>
      <c r="M32" s="307">
        <f>K32/E32</f>
        <v>2</v>
      </c>
      <c r="N32" s="308">
        <f>AVERAGE(particolare!C49:R49)</f>
        <v>6.3</v>
      </c>
      <c r="O32" s="329">
        <f>F32*3+G32</f>
        <v>0</v>
      </c>
    </row>
    <row r="33" spans="1:15" ht="15">
      <c r="A33" s="206">
        <v>29</v>
      </c>
      <c r="B33" s="241"/>
      <c r="C33" s="241"/>
      <c r="D33" s="242" t="s">
        <v>203</v>
      </c>
      <c r="E33" s="214">
        <f>SUM(F33:H33)</f>
        <v>1</v>
      </c>
      <c r="F33" s="247">
        <v>1</v>
      </c>
      <c r="G33" s="247"/>
      <c r="H33" s="247"/>
      <c r="I33" s="244">
        <f>O33/E33</f>
        <v>3</v>
      </c>
      <c r="J33" s="244">
        <f>F33/E33</f>
        <v>1</v>
      </c>
      <c r="K33" s="248"/>
      <c r="L33" s="249"/>
      <c r="M33" s="245">
        <f>K33/E33</f>
        <v>0</v>
      </c>
      <c r="N33" s="246">
        <f>AVERAGE(particolare!C113:R113)</f>
        <v>6.3</v>
      </c>
      <c r="O33" s="225">
        <f>F33*3+G33</f>
        <v>3</v>
      </c>
    </row>
    <row r="34" spans="1:15" ht="15">
      <c r="A34" s="206">
        <v>30</v>
      </c>
      <c r="B34" s="206">
        <v>27</v>
      </c>
      <c r="C34" s="241" t="s">
        <v>19</v>
      </c>
      <c r="D34" s="242" t="s">
        <v>55</v>
      </c>
      <c r="E34" s="214">
        <f>SUM(F34:H34)</f>
        <v>4</v>
      </c>
      <c r="F34" s="247">
        <v>2</v>
      </c>
      <c r="G34" s="247"/>
      <c r="H34" s="247">
        <v>2</v>
      </c>
      <c r="I34" s="244">
        <f>O34/E34</f>
        <v>1.5</v>
      </c>
      <c r="J34" s="245">
        <f>F34/E34</f>
        <v>0.5</v>
      </c>
      <c r="K34" s="241">
        <v>5</v>
      </c>
      <c r="L34" s="243"/>
      <c r="M34" s="245">
        <f>K34/E34</f>
        <v>1.25</v>
      </c>
      <c r="N34" s="246">
        <f>AVERAGE(particolare!C54:R54)</f>
        <v>6.275</v>
      </c>
      <c r="O34" s="214">
        <f>F34*3+G34</f>
        <v>6</v>
      </c>
    </row>
    <row r="35" spans="1:15" s="6" customFormat="1" ht="15">
      <c r="A35" s="206">
        <v>31</v>
      </c>
      <c r="B35" s="206">
        <v>28</v>
      </c>
      <c r="C35" s="207" t="s">
        <v>19</v>
      </c>
      <c r="D35" s="224" t="s">
        <v>20</v>
      </c>
      <c r="E35" s="225">
        <f>SUM(F35:H35)</f>
        <v>5</v>
      </c>
      <c r="F35" s="351">
        <v>3</v>
      </c>
      <c r="G35" s="351"/>
      <c r="H35" s="351">
        <v>2</v>
      </c>
      <c r="I35" s="306">
        <f>O35/E35</f>
        <v>1.8</v>
      </c>
      <c r="J35" s="306">
        <f>F35/E35</f>
        <v>0.6</v>
      </c>
      <c r="K35" s="207"/>
      <c r="L35" s="351"/>
      <c r="M35" s="226">
        <f>K35/E35</f>
        <v>0</v>
      </c>
      <c r="N35" s="227">
        <f>AVERAGE(particolare!C70:R70)</f>
        <v>6.24</v>
      </c>
      <c r="O35" s="225">
        <f>F35*3+G35</f>
        <v>9</v>
      </c>
    </row>
    <row r="36" spans="1:15" ht="15">
      <c r="A36" s="215">
        <v>32</v>
      </c>
      <c r="B36" s="215">
        <v>29</v>
      </c>
      <c r="C36" s="216" t="s">
        <v>17</v>
      </c>
      <c r="D36" s="217" t="s">
        <v>156</v>
      </c>
      <c r="E36" s="218">
        <f>SUM(F36:H36)</f>
        <v>1</v>
      </c>
      <c r="F36" s="272">
        <v>1</v>
      </c>
      <c r="G36" s="272"/>
      <c r="H36" s="272"/>
      <c r="I36" s="257">
        <f>O36/E36</f>
        <v>3</v>
      </c>
      <c r="J36" s="257">
        <f>F36/E36</f>
        <v>1</v>
      </c>
      <c r="K36" s="297"/>
      <c r="L36" s="298"/>
      <c r="M36" s="219">
        <f>K36/E36</f>
        <v>0</v>
      </c>
      <c r="N36" s="220">
        <f>AVERAGE(particolare!C111:R111)</f>
        <v>6.2</v>
      </c>
      <c r="O36" s="218">
        <f>F36*3+G36</f>
        <v>3</v>
      </c>
    </row>
    <row r="37" spans="1:15" ht="15">
      <c r="A37" s="206">
        <v>33</v>
      </c>
      <c r="B37" s="206">
        <v>30</v>
      </c>
      <c r="C37" s="206" t="s">
        <v>26</v>
      </c>
      <c r="D37" s="208" t="s">
        <v>35</v>
      </c>
      <c r="E37" s="209">
        <f>SUM(F37:H37)</f>
        <v>2</v>
      </c>
      <c r="F37" s="210">
        <v>1</v>
      </c>
      <c r="G37" s="210"/>
      <c r="H37" s="210">
        <v>1</v>
      </c>
      <c r="I37" s="211">
        <f>O37/E37</f>
        <v>1.5</v>
      </c>
      <c r="J37" s="211">
        <f>F37/E37</f>
        <v>0.5</v>
      </c>
      <c r="K37" s="259">
        <v>2</v>
      </c>
      <c r="L37" s="275">
        <v>1</v>
      </c>
      <c r="M37" s="212">
        <f>K37/E37</f>
        <v>1</v>
      </c>
      <c r="N37" s="213">
        <f>AVERAGE(particolare!C28:R28)</f>
        <v>6.199999999999999</v>
      </c>
      <c r="O37" s="209">
        <f>F37*3+G37</f>
        <v>3</v>
      </c>
    </row>
    <row r="38" spans="1:16" ht="15">
      <c r="A38" s="206">
        <v>34</v>
      </c>
      <c r="B38" s="206">
        <v>31</v>
      </c>
      <c r="C38" s="241" t="s">
        <v>17</v>
      </c>
      <c r="D38" s="242" t="s">
        <v>178</v>
      </c>
      <c r="E38" s="214">
        <f>SUM(F38:H38)</f>
        <v>3</v>
      </c>
      <c r="F38" s="243">
        <v>2</v>
      </c>
      <c r="G38" s="243"/>
      <c r="H38" s="243">
        <v>1</v>
      </c>
      <c r="I38" s="245">
        <f>O38/E38</f>
        <v>2</v>
      </c>
      <c r="J38" s="245">
        <f>F38/E38</f>
        <v>0.6666666666666666</v>
      </c>
      <c r="K38" s="241">
        <v>1</v>
      </c>
      <c r="L38" s="243"/>
      <c r="M38" s="245">
        <f>K38/E38</f>
        <v>0.3333333333333333</v>
      </c>
      <c r="N38" s="246">
        <f>AVERAGE(particolare!C6:R6)</f>
        <v>6.166666666666667</v>
      </c>
      <c r="O38" s="214">
        <f>F38*3+G38</f>
        <v>6</v>
      </c>
      <c r="P38" s="7"/>
    </row>
    <row r="39" spans="1:15" ht="15">
      <c r="A39" s="206">
        <v>35</v>
      </c>
      <c r="B39" s="206">
        <v>33</v>
      </c>
      <c r="C39" s="206" t="s">
        <v>17</v>
      </c>
      <c r="D39" s="208" t="s">
        <v>160</v>
      </c>
      <c r="E39" s="209">
        <f>SUM(F39:H39)</f>
        <v>5</v>
      </c>
      <c r="F39" s="250">
        <v>1</v>
      </c>
      <c r="G39" s="250"/>
      <c r="H39" s="250">
        <v>4</v>
      </c>
      <c r="I39" s="212">
        <f>O39/E39</f>
        <v>0.6</v>
      </c>
      <c r="J39" s="212">
        <f>F39/E39</f>
        <v>0.2</v>
      </c>
      <c r="K39" s="206">
        <v>1</v>
      </c>
      <c r="L39" s="250"/>
      <c r="M39" s="212">
        <f>K39/E39</f>
        <v>0.2</v>
      </c>
      <c r="N39" s="213">
        <f>AVERAGE(particolare!C31:R31)</f>
        <v>6.12</v>
      </c>
      <c r="O39" s="214">
        <f>F39*3+G39</f>
        <v>3</v>
      </c>
    </row>
    <row r="40" spans="1:15" ht="15">
      <c r="A40" s="206">
        <v>36</v>
      </c>
      <c r="B40" s="206">
        <v>37</v>
      </c>
      <c r="C40" s="241" t="s">
        <v>26</v>
      </c>
      <c r="D40" s="242" t="s">
        <v>201</v>
      </c>
      <c r="E40" s="214">
        <f>SUM(F40:H40)</f>
        <v>2</v>
      </c>
      <c r="F40" s="247">
        <v>1</v>
      </c>
      <c r="G40" s="247"/>
      <c r="H40" s="247">
        <v>1</v>
      </c>
      <c r="I40" s="244">
        <f>O40/E40</f>
        <v>1.5</v>
      </c>
      <c r="J40" s="244">
        <f>F40/E40</f>
        <v>0.5</v>
      </c>
      <c r="K40" s="248">
        <v>6</v>
      </c>
      <c r="L40" s="249"/>
      <c r="M40" s="245">
        <f>K40/E40</f>
        <v>3</v>
      </c>
      <c r="N40" s="246">
        <f>AVERAGE(particolare!C109:R109)</f>
        <v>6.1</v>
      </c>
      <c r="O40" s="214">
        <f>F40*3+G40</f>
        <v>3</v>
      </c>
    </row>
    <row r="41" spans="1:15" ht="15">
      <c r="A41" s="206">
        <v>37</v>
      </c>
      <c r="B41" s="206">
        <v>34</v>
      </c>
      <c r="C41" s="241" t="s">
        <v>17</v>
      </c>
      <c r="D41" s="242" t="s">
        <v>145</v>
      </c>
      <c r="E41" s="214">
        <f>SUM(F41:H41)</f>
        <v>1</v>
      </c>
      <c r="F41" s="243">
        <v>1</v>
      </c>
      <c r="G41" s="243"/>
      <c r="H41" s="243"/>
      <c r="I41" s="244">
        <f>O41/E41</f>
        <v>3</v>
      </c>
      <c r="J41" s="245">
        <f>F41/E41</f>
        <v>1</v>
      </c>
      <c r="K41" s="241">
        <v>1</v>
      </c>
      <c r="L41" s="243"/>
      <c r="M41" s="245">
        <f>K41/E41</f>
        <v>1</v>
      </c>
      <c r="N41" s="246">
        <f>AVERAGE(particolare!C20:R20)</f>
        <v>6.1</v>
      </c>
      <c r="O41" s="209">
        <f>F41*3+G41</f>
        <v>3</v>
      </c>
    </row>
    <row r="42" spans="1:15" ht="15">
      <c r="A42" s="206">
        <v>38</v>
      </c>
      <c r="B42" s="206">
        <v>35</v>
      </c>
      <c r="C42" s="216" t="s">
        <v>19</v>
      </c>
      <c r="D42" s="217" t="s">
        <v>200</v>
      </c>
      <c r="E42" s="218">
        <f>SUM(F42:H42)</f>
        <v>1</v>
      </c>
      <c r="F42" s="272"/>
      <c r="G42" s="272"/>
      <c r="H42" s="272">
        <v>1</v>
      </c>
      <c r="I42" s="257">
        <f>O42/E42</f>
        <v>0</v>
      </c>
      <c r="J42" s="257">
        <f>F42/E42</f>
        <v>0</v>
      </c>
      <c r="K42" s="297"/>
      <c r="L42" s="298"/>
      <c r="M42" s="219">
        <f>K42/E42</f>
        <v>0</v>
      </c>
      <c r="N42" s="220">
        <f>AVERAGE(particolare!C118:R118)</f>
        <v>6.1</v>
      </c>
      <c r="O42" s="218">
        <f>F42*3+G42</f>
        <v>0</v>
      </c>
    </row>
    <row r="43" spans="1:15" ht="15">
      <c r="A43" s="206">
        <v>39</v>
      </c>
      <c r="B43" s="206">
        <v>38</v>
      </c>
      <c r="C43" s="241" t="s">
        <v>26</v>
      </c>
      <c r="D43" s="242" t="s">
        <v>165</v>
      </c>
      <c r="E43" s="214">
        <f>SUM(F43:H43)</f>
        <v>3</v>
      </c>
      <c r="F43" s="247">
        <v>2</v>
      </c>
      <c r="G43" s="247"/>
      <c r="H43" s="247">
        <v>1</v>
      </c>
      <c r="I43" s="244">
        <f>O43/E43</f>
        <v>2</v>
      </c>
      <c r="J43" s="244">
        <f>F43/E43</f>
        <v>0.6666666666666666</v>
      </c>
      <c r="K43" s="248">
        <v>6</v>
      </c>
      <c r="L43" s="249"/>
      <c r="M43" s="245">
        <f>K43/E43</f>
        <v>2</v>
      </c>
      <c r="N43" s="246">
        <f>AVERAGE(particolare!C114:R114)</f>
        <v>6.066666666666666</v>
      </c>
      <c r="O43" s="209">
        <f>F43*3+G43</f>
        <v>6</v>
      </c>
    </row>
    <row r="44" spans="1:15" ht="15">
      <c r="A44" s="206">
        <v>40</v>
      </c>
      <c r="B44" s="206">
        <v>36</v>
      </c>
      <c r="C44" s="241" t="s">
        <v>17</v>
      </c>
      <c r="D44" s="242" t="s">
        <v>155</v>
      </c>
      <c r="E44" s="214">
        <f>SUM(F44:H44)</f>
        <v>2</v>
      </c>
      <c r="F44" s="247">
        <v>2</v>
      </c>
      <c r="G44" s="247"/>
      <c r="H44" s="247"/>
      <c r="I44" s="244">
        <f>O44/E44</f>
        <v>3</v>
      </c>
      <c r="J44" s="244">
        <f>F44/E44</f>
        <v>1</v>
      </c>
      <c r="K44" s="248">
        <v>5</v>
      </c>
      <c r="L44" s="249"/>
      <c r="M44" s="245">
        <f>K44/E44</f>
        <v>2.5</v>
      </c>
      <c r="N44" s="246">
        <f>AVERAGE(particolare!C131:R131)</f>
        <v>6.05</v>
      </c>
      <c r="O44" s="214">
        <f>F44*3+G44</f>
        <v>6</v>
      </c>
    </row>
    <row r="45" spans="1:15" ht="15">
      <c r="A45" s="206">
        <v>41</v>
      </c>
      <c r="B45" s="206">
        <v>39</v>
      </c>
      <c r="C45" s="241" t="s">
        <v>17</v>
      </c>
      <c r="D45" s="242" t="s">
        <v>194</v>
      </c>
      <c r="E45" s="214">
        <f>SUM(F45:H45)</f>
        <v>1</v>
      </c>
      <c r="F45" s="311">
        <v>1</v>
      </c>
      <c r="G45" s="311"/>
      <c r="H45" s="311"/>
      <c r="I45" s="244">
        <f>O45/E45</f>
        <v>3</v>
      </c>
      <c r="J45" s="245">
        <f>F45/E45</f>
        <v>1</v>
      </c>
      <c r="K45" s="241">
        <v>1</v>
      </c>
      <c r="L45" s="243"/>
      <c r="M45" s="245">
        <f>K45/E45</f>
        <v>1</v>
      </c>
      <c r="N45" s="246">
        <f>AVERAGE(particolare!C45:R45)</f>
        <v>6</v>
      </c>
      <c r="O45" s="214">
        <f>F45*3+G45</f>
        <v>3</v>
      </c>
    </row>
    <row r="46" spans="1:15" ht="15">
      <c r="A46" s="206">
        <v>42</v>
      </c>
      <c r="B46" s="206">
        <v>40</v>
      </c>
      <c r="C46" s="241" t="s">
        <v>17</v>
      </c>
      <c r="D46" s="242" t="s">
        <v>177</v>
      </c>
      <c r="E46" s="214">
        <f>SUM(F46:H46)</f>
        <v>2</v>
      </c>
      <c r="F46" s="243"/>
      <c r="G46" s="243"/>
      <c r="H46" s="243">
        <v>2</v>
      </c>
      <c r="I46" s="244">
        <f>O46/E46</f>
        <v>0</v>
      </c>
      <c r="J46" s="245">
        <f>F46/E46</f>
        <v>0</v>
      </c>
      <c r="K46" s="248">
        <v>1</v>
      </c>
      <c r="L46" s="277"/>
      <c r="M46" s="245">
        <f>K46/E46</f>
        <v>0.5</v>
      </c>
      <c r="N46" s="246">
        <f>AVERAGE(particolare!C23:R23)</f>
        <v>5.949999999999999</v>
      </c>
      <c r="O46" s="214">
        <f>F46*3+G46</f>
        <v>0</v>
      </c>
    </row>
    <row r="47" spans="1:15" ht="15">
      <c r="A47" s="215">
        <v>43</v>
      </c>
      <c r="B47" s="215">
        <v>32</v>
      </c>
      <c r="C47" s="215" t="s">
        <v>17</v>
      </c>
      <c r="D47" s="279" t="s">
        <v>193</v>
      </c>
      <c r="E47" s="280">
        <f>SUM(F47:H47)</f>
        <v>3</v>
      </c>
      <c r="F47" s="284">
        <v>1</v>
      </c>
      <c r="G47" s="284"/>
      <c r="H47" s="284">
        <v>2</v>
      </c>
      <c r="I47" s="287">
        <f>O47/E47</f>
        <v>1</v>
      </c>
      <c r="J47" s="287">
        <f>F47/E47</f>
        <v>0.3333333333333333</v>
      </c>
      <c r="K47" s="215">
        <v>1</v>
      </c>
      <c r="L47" s="284"/>
      <c r="M47" s="281">
        <f>K47/E47</f>
        <v>0.3333333333333333</v>
      </c>
      <c r="N47" s="282">
        <f>AVERAGE(particolare!C97:R97)</f>
        <v>5.900000000000001</v>
      </c>
      <c r="O47" s="288">
        <f>F47*3+G47</f>
        <v>3</v>
      </c>
    </row>
    <row r="48" spans="1:15" ht="15">
      <c r="A48" s="206">
        <v>44</v>
      </c>
      <c r="B48" s="206">
        <v>41</v>
      </c>
      <c r="C48" s="241" t="s">
        <v>17</v>
      </c>
      <c r="D48" s="242" t="s">
        <v>187</v>
      </c>
      <c r="E48" s="214">
        <f>SUM(F48:H48)</f>
        <v>2</v>
      </c>
      <c r="F48" s="247">
        <v>2</v>
      </c>
      <c r="G48" s="247"/>
      <c r="H48" s="247"/>
      <c r="I48" s="244">
        <f>O48/E48</f>
        <v>3</v>
      </c>
      <c r="J48" s="244">
        <f>F48/E48</f>
        <v>1</v>
      </c>
      <c r="K48" s="241">
        <v>1</v>
      </c>
      <c r="L48" s="247"/>
      <c r="M48" s="245">
        <f>K48/E48</f>
        <v>0.5</v>
      </c>
      <c r="N48" s="246">
        <f>AVERAGE(particolare!C99:R99)</f>
        <v>5.9</v>
      </c>
      <c r="O48" s="225">
        <f>F48*3+G48</f>
        <v>6</v>
      </c>
    </row>
    <row r="49" spans="1:15" ht="15">
      <c r="A49" s="215">
        <v>45</v>
      </c>
      <c r="B49" s="215">
        <v>42</v>
      </c>
      <c r="C49" s="278" t="s">
        <v>19</v>
      </c>
      <c r="D49" s="293" t="s">
        <v>171</v>
      </c>
      <c r="E49" s="288">
        <f>SUM(F49:H49)</f>
        <v>2</v>
      </c>
      <c r="F49" s="353">
        <v>2</v>
      </c>
      <c r="G49" s="353"/>
      <c r="H49" s="353"/>
      <c r="I49" s="296">
        <f>O49/E49</f>
        <v>3</v>
      </c>
      <c r="J49" s="296">
        <f>F49/E49</f>
        <v>1</v>
      </c>
      <c r="K49" s="278">
        <v>4</v>
      </c>
      <c r="L49" s="294"/>
      <c r="M49" s="296">
        <f>K49/E49</f>
        <v>2</v>
      </c>
      <c r="N49" s="299">
        <f>AVERAGE(particolare!C59:R59)</f>
        <v>5.85</v>
      </c>
      <c r="O49" s="218">
        <f>F49*3+G49</f>
        <v>6</v>
      </c>
    </row>
    <row r="50" spans="1:15" ht="15">
      <c r="A50" s="206">
        <v>46</v>
      </c>
      <c r="B50" s="206">
        <v>43</v>
      </c>
      <c r="C50" s="206" t="s">
        <v>17</v>
      </c>
      <c r="D50" s="208" t="s">
        <v>170</v>
      </c>
      <c r="E50" s="209">
        <f>SUM(F50:H50)</f>
        <v>3</v>
      </c>
      <c r="F50" s="250"/>
      <c r="G50" s="250"/>
      <c r="H50" s="250">
        <v>3</v>
      </c>
      <c r="I50" s="211">
        <f>O50/E50</f>
        <v>0</v>
      </c>
      <c r="J50" s="212">
        <f>F50/E50</f>
        <v>0</v>
      </c>
      <c r="K50" s="259"/>
      <c r="L50" s="356"/>
      <c r="M50" s="212">
        <f>K50/E50</f>
        <v>0</v>
      </c>
      <c r="N50" s="213">
        <f>AVERAGE(particolare!C90:R90)</f>
        <v>5.7</v>
      </c>
      <c r="O50" s="214">
        <f>F50*3+G50</f>
        <v>0</v>
      </c>
    </row>
    <row r="51" spans="1:15" ht="15">
      <c r="A51" s="206">
        <v>47</v>
      </c>
      <c r="B51" s="206">
        <v>44</v>
      </c>
      <c r="C51" s="206" t="s">
        <v>17</v>
      </c>
      <c r="D51" s="208" t="s">
        <v>179</v>
      </c>
      <c r="E51" s="209">
        <f>SUM(F51:H51)</f>
        <v>1</v>
      </c>
      <c r="F51" s="210"/>
      <c r="G51" s="210"/>
      <c r="H51" s="210">
        <v>1</v>
      </c>
      <c r="I51" s="211">
        <f>O51/E51</f>
        <v>0</v>
      </c>
      <c r="J51" s="211">
        <f>F51/E51</f>
        <v>0</v>
      </c>
      <c r="K51" s="206"/>
      <c r="L51" s="210"/>
      <c r="M51" s="212">
        <f>K51/E51</f>
        <v>0</v>
      </c>
      <c r="N51" s="213">
        <f>AVERAGE(particolare!C83:R83)</f>
        <v>5.7</v>
      </c>
      <c r="O51" s="209">
        <f>F51*3+G51</f>
        <v>0</v>
      </c>
    </row>
    <row r="52" spans="1:16" ht="15">
      <c r="A52" s="206">
        <v>48</v>
      </c>
      <c r="B52" s="206">
        <v>45</v>
      </c>
      <c r="C52" s="207" t="s">
        <v>26</v>
      </c>
      <c r="D52" s="224" t="s">
        <v>31</v>
      </c>
      <c r="E52" s="225">
        <f>SUM(F52:H52)</f>
        <v>5</v>
      </c>
      <c r="F52" s="240">
        <v>1</v>
      </c>
      <c r="G52" s="240"/>
      <c r="H52" s="240">
        <v>4</v>
      </c>
      <c r="I52" s="306">
        <f>O52/E52</f>
        <v>0.6</v>
      </c>
      <c r="J52" s="226">
        <f>F52/E52</f>
        <v>0.2</v>
      </c>
      <c r="K52" s="207">
        <v>4</v>
      </c>
      <c r="L52" s="240"/>
      <c r="M52" s="226">
        <f>K52/E52</f>
        <v>0.8</v>
      </c>
      <c r="N52" s="227">
        <f>AVERAGE(particolare!C36:R36)</f>
        <v>5.68</v>
      </c>
      <c r="O52" s="209">
        <f>F52*3+G52</f>
        <v>3</v>
      </c>
      <c r="P52" s="7"/>
    </row>
    <row r="53" spans="1:16" ht="15">
      <c r="A53" s="241">
        <v>49</v>
      </c>
      <c r="B53" s="206">
        <v>50</v>
      </c>
      <c r="C53" s="206" t="s">
        <v>26</v>
      </c>
      <c r="D53" s="208" t="s">
        <v>49</v>
      </c>
      <c r="E53" s="209">
        <f>SUM(F53:H53)</f>
        <v>2</v>
      </c>
      <c r="F53" s="250"/>
      <c r="G53" s="250"/>
      <c r="H53" s="250">
        <v>2</v>
      </c>
      <c r="I53" s="211">
        <f>O53/E53</f>
        <v>0</v>
      </c>
      <c r="J53" s="212">
        <f>F53/E53</f>
        <v>0</v>
      </c>
      <c r="K53" s="206"/>
      <c r="L53" s="250"/>
      <c r="M53" s="212">
        <f>K53/E53</f>
        <v>0</v>
      </c>
      <c r="N53" s="213">
        <f>AVERAGE(particolare!C15:R15)</f>
        <v>5.65</v>
      </c>
      <c r="O53" s="214">
        <f>F53*3+G53</f>
        <v>0</v>
      </c>
      <c r="P53" s="7"/>
    </row>
    <row r="54" spans="1:16" ht="15">
      <c r="A54" s="206">
        <v>50</v>
      </c>
      <c r="B54" s="206">
        <v>46</v>
      </c>
      <c r="C54" s="278" t="s">
        <v>17</v>
      </c>
      <c r="D54" s="293" t="s">
        <v>32</v>
      </c>
      <c r="E54" s="288">
        <f>SUM(F54:H54)</f>
        <v>2</v>
      </c>
      <c r="F54" s="294">
        <v>1</v>
      </c>
      <c r="G54" s="294"/>
      <c r="H54" s="294">
        <v>1</v>
      </c>
      <c r="I54" s="295">
        <f>O54/E54</f>
        <v>1.5</v>
      </c>
      <c r="J54" s="296">
        <f>F54/E54</f>
        <v>0.5</v>
      </c>
      <c r="K54" s="355"/>
      <c r="L54" s="358"/>
      <c r="M54" s="296">
        <f>K54/E54</f>
        <v>0</v>
      </c>
      <c r="N54" s="299">
        <f>AVERAGE(particolare!C35:R35)</f>
        <v>5.45</v>
      </c>
      <c r="O54" s="218">
        <f>F54*3+G54</f>
        <v>3</v>
      </c>
      <c r="P54" s="7"/>
    </row>
    <row r="55" spans="1:16" ht="15">
      <c r="A55" s="206">
        <v>51</v>
      </c>
      <c r="B55" s="206">
        <v>47</v>
      </c>
      <c r="C55" s="206" t="s">
        <v>17</v>
      </c>
      <c r="D55" s="208" t="s">
        <v>189</v>
      </c>
      <c r="E55" s="209">
        <f>SUM(F55:H55)</f>
        <v>2</v>
      </c>
      <c r="F55" s="210">
        <v>1</v>
      </c>
      <c r="G55" s="210"/>
      <c r="H55" s="210">
        <v>1</v>
      </c>
      <c r="I55" s="211">
        <f>O55/E55</f>
        <v>1.5</v>
      </c>
      <c r="J55" s="211">
        <f>F55/E55</f>
        <v>0.5</v>
      </c>
      <c r="K55" s="206"/>
      <c r="L55" s="210"/>
      <c r="M55" s="212">
        <f>K55/E55</f>
        <v>0</v>
      </c>
      <c r="N55" s="213">
        <f>AVERAGE(particolare!C95:R95)</f>
        <v>5.449999999999999</v>
      </c>
      <c r="O55" s="214">
        <f>F55*3+G55</f>
        <v>3</v>
      </c>
      <c r="P55" s="7"/>
    </row>
    <row r="56" spans="1:16" ht="15">
      <c r="A56" s="241">
        <v>52</v>
      </c>
      <c r="B56" s="206">
        <v>48</v>
      </c>
      <c r="C56" s="206"/>
      <c r="D56" s="208" t="s">
        <v>162</v>
      </c>
      <c r="E56" s="209">
        <f>SUM(F56:H56)</f>
        <v>1</v>
      </c>
      <c r="F56" s="210"/>
      <c r="G56" s="210"/>
      <c r="H56" s="210">
        <v>1</v>
      </c>
      <c r="I56" s="211">
        <f>O56/E56</f>
        <v>0</v>
      </c>
      <c r="J56" s="211">
        <f>F56/E56</f>
        <v>0</v>
      </c>
      <c r="K56" s="206">
        <v>2</v>
      </c>
      <c r="L56" s="210"/>
      <c r="M56" s="212">
        <f>K56/E56</f>
        <v>2</v>
      </c>
      <c r="N56" s="213">
        <f>AVERAGE(particolare!C67:R67)</f>
        <v>5.4</v>
      </c>
      <c r="O56" s="214">
        <f>F56*3+G56</f>
        <v>0</v>
      </c>
      <c r="P56" s="7"/>
    </row>
    <row r="57" spans="1:15" s="8" customFormat="1" ht="15">
      <c r="A57" s="206">
        <v>53</v>
      </c>
      <c r="B57" s="241">
        <v>49</v>
      </c>
      <c r="C57" s="241" t="s">
        <v>17</v>
      </c>
      <c r="D57" s="242" t="s">
        <v>163</v>
      </c>
      <c r="E57" s="214">
        <f>SUM(F57:H57)</f>
        <v>1</v>
      </c>
      <c r="F57" s="247"/>
      <c r="G57" s="247"/>
      <c r="H57" s="247">
        <v>1</v>
      </c>
      <c r="I57" s="244">
        <f>O57/E57</f>
        <v>0</v>
      </c>
      <c r="J57" s="244">
        <f>F57/E57</f>
        <v>0</v>
      </c>
      <c r="K57" s="241"/>
      <c r="L57" s="247"/>
      <c r="M57" s="245">
        <f>K57/E57</f>
        <v>0</v>
      </c>
      <c r="N57" s="246">
        <f>AVERAGE(particolare!C100:R100)</f>
        <v>5.4</v>
      </c>
      <c r="O57" s="214">
        <f>F57*3+G57</f>
        <v>0</v>
      </c>
    </row>
    <row r="58" spans="1:16" ht="15.75" thickBot="1">
      <c r="A58" s="251">
        <v>54</v>
      </c>
      <c r="B58" s="251">
        <v>51</v>
      </c>
      <c r="C58" s="251" t="s">
        <v>17</v>
      </c>
      <c r="D58" s="254" t="s">
        <v>192</v>
      </c>
      <c r="E58" s="255">
        <f>SUM(F58:H58)</f>
        <v>1</v>
      </c>
      <c r="F58" s="285"/>
      <c r="G58" s="285"/>
      <c r="H58" s="285">
        <v>1</v>
      </c>
      <c r="I58" s="258">
        <f>O58/E58</f>
        <v>0</v>
      </c>
      <c r="J58" s="258">
        <f>F58/E58</f>
        <v>0</v>
      </c>
      <c r="K58" s="251">
        <v>1</v>
      </c>
      <c r="L58" s="273"/>
      <c r="M58" s="258">
        <f>K58/E58</f>
        <v>1</v>
      </c>
      <c r="N58" s="260">
        <f>AVERAGE(particolare!C7:R7)</f>
        <v>5.4</v>
      </c>
      <c r="O58" s="255">
        <f>F58*3+G58</f>
        <v>0</v>
      </c>
      <c r="P58" s="7"/>
    </row>
    <row r="59" spans="1:15" s="1" customFormat="1" ht="15.75" thickTop="1">
      <c r="A59" s="183"/>
      <c r="B59" s="290"/>
      <c r="C59" s="290" t="s">
        <v>17</v>
      </c>
      <c r="D59" s="346" t="s">
        <v>39</v>
      </c>
      <c r="E59" s="292">
        <f>SUM(F59:H59)</f>
        <v>0</v>
      </c>
      <c r="F59" s="347"/>
      <c r="G59" s="347"/>
      <c r="H59" s="347"/>
      <c r="I59" s="348" t="e">
        <f>O59/E59</f>
        <v>#DIV/0!</v>
      </c>
      <c r="J59" s="348" t="e">
        <f>F59/E59</f>
        <v>#DIV/0!</v>
      </c>
      <c r="K59" s="290"/>
      <c r="L59" s="347"/>
      <c r="M59" s="349" t="e">
        <f>K59/E59</f>
        <v>#DIV/0!</v>
      </c>
      <c r="N59" s="350" t="e">
        <f>AVERAGE(particolare!C93:R93)</f>
        <v>#DIV/0!</v>
      </c>
      <c r="O59" s="291">
        <f>F59*3+G59</f>
        <v>0</v>
      </c>
    </row>
    <row r="60" spans="1:15" ht="13.5" customHeight="1">
      <c r="A60" s="147"/>
      <c r="B60" s="131"/>
      <c r="C60" s="147" t="s">
        <v>17</v>
      </c>
      <c r="D60" s="132" t="s">
        <v>51</v>
      </c>
      <c r="E60" s="133">
        <f>SUM(F60:H60)</f>
        <v>0</v>
      </c>
      <c r="F60" s="148"/>
      <c r="G60" s="148"/>
      <c r="H60" s="148"/>
      <c r="I60" s="135" t="e">
        <f>O60/E60</f>
        <v>#DIV/0!</v>
      </c>
      <c r="J60" s="138" t="e">
        <f>F60/E60</f>
        <v>#DIV/0!</v>
      </c>
      <c r="K60" s="147"/>
      <c r="L60" s="149"/>
      <c r="M60" s="138" t="e">
        <f>K60/E60</f>
        <v>#DIV/0!</v>
      </c>
      <c r="N60" s="139" t="e">
        <f>AVERAGE(particolare!C51:R51)</f>
        <v>#DIV/0!</v>
      </c>
      <c r="O60" s="133">
        <f>F60*3+G60</f>
        <v>0</v>
      </c>
    </row>
    <row r="61" spans="1:15" ht="15">
      <c r="A61" s="111"/>
      <c r="B61" s="150"/>
      <c r="C61" s="150" t="s">
        <v>17</v>
      </c>
      <c r="D61" s="151" t="s">
        <v>47</v>
      </c>
      <c r="E61" s="152">
        <f>SUM(F61:H61)</f>
        <v>0</v>
      </c>
      <c r="F61" s="153"/>
      <c r="G61" s="153"/>
      <c r="H61" s="153"/>
      <c r="I61" s="154" t="e">
        <f>O61/E61</f>
        <v>#DIV/0!</v>
      </c>
      <c r="J61" s="154" t="e">
        <f>F61/E61</f>
        <v>#DIV/0!</v>
      </c>
      <c r="K61" s="150"/>
      <c r="L61" s="153"/>
      <c r="M61" s="154" t="e">
        <f>K61/E61</f>
        <v>#DIV/0!</v>
      </c>
      <c r="N61" s="155" t="e">
        <f>AVERAGE(particolare!C65:R65)</f>
        <v>#DIV/0!</v>
      </c>
      <c r="O61" s="113">
        <f>F61*3+G61</f>
        <v>0</v>
      </c>
    </row>
    <row r="62" spans="1:15" s="6" customFormat="1" ht="15">
      <c r="A62" s="147"/>
      <c r="B62" s="131"/>
      <c r="C62" s="131" t="s">
        <v>30</v>
      </c>
      <c r="D62" s="141" t="s">
        <v>34</v>
      </c>
      <c r="E62" s="142">
        <f>SUM(F62:H62)</f>
        <v>0</v>
      </c>
      <c r="F62" s="143"/>
      <c r="G62" s="143"/>
      <c r="H62" s="143"/>
      <c r="I62" s="144" t="e">
        <f>O62/E62</f>
        <v>#DIV/0!</v>
      </c>
      <c r="J62" s="144" t="e">
        <f>F62/E62</f>
        <v>#DIV/0!</v>
      </c>
      <c r="K62" s="131"/>
      <c r="L62" s="143"/>
      <c r="M62" s="145" t="e">
        <f>K62/E62</f>
        <v>#DIV/0!</v>
      </c>
      <c r="N62" s="146" t="e">
        <f>AVERAGE(particolare!C98:R98)</f>
        <v>#DIV/0!</v>
      </c>
      <c r="O62" s="133">
        <f>F62*3+G62</f>
        <v>0</v>
      </c>
    </row>
    <row r="63" spans="1:15" s="6" customFormat="1" ht="15">
      <c r="A63" s="111"/>
      <c r="B63" s="150"/>
      <c r="C63" s="150" t="s">
        <v>17</v>
      </c>
      <c r="D63" s="151" t="s">
        <v>166</v>
      </c>
      <c r="E63" s="152">
        <f>SUM(F63:H63)</f>
        <v>0</v>
      </c>
      <c r="F63" s="156"/>
      <c r="G63" s="156"/>
      <c r="H63" s="156"/>
      <c r="I63" s="157" t="e">
        <f>O63/E63</f>
        <v>#DIV/0!</v>
      </c>
      <c r="J63" s="157" t="e">
        <f>F63/E63</f>
        <v>#DIV/0!</v>
      </c>
      <c r="K63" s="150"/>
      <c r="L63" s="156"/>
      <c r="M63" s="154" t="e">
        <f>K63/E63</f>
        <v>#DIV/0!</v>
      </c>
      <c r="N63" s="155" t="e">
        <f>AVERAGE(particolare!C88:R88)</f>
        <v>#DIV/0!</v>
      </c>
      <c r="O63" s="113">
        <f>F63*3+G63</f>
        <v>0</v>
      </c>
    </row>
    <row r="64" spans="1:15" s="6" customFormat="1" ht="15">
      <c r="A64" s="147"/>
      <c r="B64" s="131"/>
      <c r="C64" s="147" t="s">
        <v>19</v>
      </c>
      <c r="D64" s="132" t="s">
        <v>122</v>
      </c>
      <c r="E64" s="133">
        <f>SUM(F64:H64)</f>
        <v>0</v>
      </c>
      <c r="F64" s="134"/>
      <c r="G64" s="134"/>
      <c r="H64" s="134"/>
      <c r="I64" s="135" t="e">
        <f>O64/E64</f>
        <v>#DIV/0!</v>
      </c>
      <c r="J64" s="135" t="e">
        <f>F64/E64</f>
        <v>#DIV/0!</v>
      </c>
      <c r="K64" s="147"/>
      <c r="L64" s="134"/>
      <c r="M64" s="138" t="e">
        <f>K64/E64</f>
        <v>#DIV/0!</v>
      </c>
      <c r="N64" s="139" t="e">
        <f>AVERAGE(particolare!C102:R102)</f>
        <v>#DIV/0!</v>
      </c>
      <c r="O64" s="140">
        <f>F64*3+G64</f>
        <v>0</v>
      </c>
    </row>
    <row r="65" spans="1:15" ht="15">
      <c r="A65" s="147"/>
      <c r="B65" s="147"/>
      <c r="C65" s="147" t="s">
        <v>30</v>
      </c>
      <c r="D65" s="132" t="s">
        <v>143</v>
      </c>
      <c r="E65" s="133">
        <f>SUM(F65:H65)</f>
        <v>0</v>
      </c>
      <c r="F65" s="134"/>
      <c r="G65" s="134"/>
      <c r="H65" s="134"/>
      <c r="I65" s="135" t="e">
        <f>O65/E65</f>
        <v>#DIV/0!</v>
      </c>
      <c r="J65" s="135" t="e">
        <f>F65/E65</f>
        <v>#DIV/0!</v>
      </c>
      <c r="K65" s="147"/>
      <c r="L65" s="134"/>
      <c r="M65" s="138" t="e">
        <f>K65/E65</f>
        <v>#DIV/0!</v>
      </c>
      <c r="N65" s="139" t="e">
        <f>AVERAGE(particolare!C101:R101)</f>
        <v>#DIV/0!</v>
      </c>
      <c r="O65" s="142">
        <f>F65*3+G65</f>
        <v>0</v>
      </c>
    </row>
    <row r="66" spans="1:15" ht="15">
      <c r="A66" s="147"/>
      <c r="B66" s="131"/>
      <c r="C66" s="147" t="s">
        <v>19</v>
      </c>
      <c r="D66" s="132" t="s">
        <v>56</v>
      </c>
      <c r="E66" s="133">
        <f>SUM(F66:H66)</f>
        <v>0</v>
      </c>
      <c r="F66" s="134"/>
      <c r="G66" s="134"/>
      <c r="H66" s="134"/>
      <c r="I66" s="138" t="e">
        <f>O66/E66</f>
        <v>#DIV/0!</v>
      </c>
      <c r="J66" s="135" t="e">
        <f>F66/E66</f>
        <v>#DIV/0!</v>
      </c>
      <c r="K66" s="147"/>
      <c r="L66" s="134"/>
      <c r="M66" s="138" t="e">
        <f>K66/E66</f>
        <v>#DIV/0!</v>
      </c>
      <c r="N66" s="139" t="e">
        <f>AVERAGE(particolare!C44:R44)</f>
        <v>#DIV/0!</v>
      </c>
      <c r="O66" s="133">
        <f>F66*3+G66</f>
        <v>0</v>
      </c>
    </row>
    <row r="67" spans="1:15" ht="15">
      <c r="A67" s="147"/>
      <c r="B67" s="131"/>
      <c r="C67" s="147" t="s">
        <v>30</v>
      </c>
      <c r="D67" s="132" t="s">
        <v>53</v>
      </c>
      <c r="E67" s="133">
        <f>SUM(F67:H67)</f>
        <v>0</v>
      </c>
      <c r="F67" s="149"/>
      <c r="G67" s="149"/>
      <c r="H67" s="149"/>
      <c r="I67" s="138" t="e">
        <f>O67/E67</f>
        <v>#DIV/0!</v>
      </c>
      <c r="J67" s="138" t="e">
        <f>F67/E67</f>
        <v>#DIV/0!</v>
      </c>
      <c r="K67" s="147"/>
      <c r="L67" s="149"/>
      <c r="M67" s="138" t="e">
        <f>K67/E67</f>
        <v>#DIV/0!</v>
      </c>
      <c r="N67" s="139" t="e">
        <f>AVERAGE(particolare!C32:R32)</f>
        <v>#DIV/0!</v>
      </c>
      <c r="O67" s="133">
        <f>F67*3+G67</f>
        <v>0</v>
      </c>
    </row>
    <row r="68" spans="1:57" ht="15">
      <c r="A68" s="147"/>
      <c r="B68" s="131"/>
      <c r="C68" s="147" t="s">
        <v>19</v>
      </c>
      <c r="D68" s="132" t="s">
        <v>151</v>
      </c>
      <c r="E68" s="133">
        <f>SUM(F68:H68)</f>
        <v>0</v>
      </c>
      <c r="F68" s="134"/>
      <c r="G68" s="134"/>
      <c r="H68" s="134"/>
      <c r="I68" s="135" t="e">
        <f>O68/E68</f>
        <v>#DIV/0!</v>
      </c>
      <c r="J68" s="135" t="e">
        <f>F68/E68</f>
        <v>#DIV/0!</v>
      </c>
      <c r="K68" s="147"/>
      <c r="L68" s="134"/>
      <c r="M68" s="138" t="e">
        <f>K68/E68</f>
        <v>#DIV/0!</v>
      </c>
      <c r="N68" s="139" t="e">
        <f>AVERAGE(particolare!C71:R71)</f>
        <v>#DIV/0!</v>
      </c>
      <c r="O68" s="140">
        <f>F68*3+G68</f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47"/>
      <c r="B69" s="147"/>
      <c r="C69" s="147"/>
      <c r="D69" s="132" t="s">
        <v>153</v>
      </c>
      <c r="E69" s="133">
        <f>SUM(F69:H69)</f>
        <v>0</v>
      </c>
      <c r="F69" s="134"/>
      <c r="G69" s="134"/>
      <c r="H69" s="134"/>
      <c r="I69" s="135" t="e">
        <f>O69/E69</f>
        <v>#DIV/0!</v>
      </c>
      <c r="J69" s="135" t="e">
        <f>F69/E69</f>
        <v>#DIV/0!</v>
      </c>
      <c r="K69" s="136"/>
      <c r="L69" s="137"/>
      <c r="M69" s="138" t="e">
        <f>K69/E69</f>
        <v>#DIV/0!</v>
      </c>
      <c r="N69" s="139" t="e">
        <f>AVERAGE(particolare!C112:R112)</f>
        <v>#DIV/0!</v>
      </c>
      <c r="O69" s="133">
        <f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47"/>
      <c r="B70" s="147"/>
      <c r="C70" s="131"/>
      <c r="D70" s="141" t="s">
        <v>161</v>
      </c>
      <c r="E70" s="142">
        <f>SUM(F70:H70)</f>
        <v>0</v>
      </c>
      <c r="F70" s="143"/>
      <c r="G70" s="143"/>
      <c r="H70" s="143"/>
      <c r="I70" s="144" t="e">
        <f>O70/E70</f>
        <v>#DIV/0!</v>
      </c>
      <c r="J70" s="144" t="e">
        <f>F70/E70</f>
        <v>#DIV/0!</v>
      </c>
      <c r="K70" s="131"/>
      <c r="L70" s="143"/>
      <c r="M70" s="145" t="e">
        <f>K70/E70</f>
        <v>#DIV/0!</v>
      </c>
      <c r="N70" s="146" t="e">
        <f>AVERAGE(particolare!C96:R96)</f>
        <v>#DIV/0!</v>
      </c>
      <c r="O70" s="142">
        <f>F70*3+G70</f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47"/>
      <c r="B71" s="147"/>
      <c r="C71" s="147" t="s">
        <v>17</v>
      </c>
      <c r="D71" s="132" t="s">
        <v>146</v>
      </c>
      <c r="E71" s="133">
        <f>SUM(F71:H71)</f>
        <v>0</v>
      </c>
      <c r="F71" s="134"/>
      <c r="G71" s="134"/>
      <c r="H71" s="134"/>
      <c r="I71" s="135" t="e">
        <f>O71/E71</f>
        <v>#DIV/0!</v>
      </c>
      <c r="J71" s="135" t="e">
        <f>F71/E71</f>
        <v>#DIV/0!</v>
      </c>
      <c r="K71" s="136"/>
      <c r="L71" s="137"/>
      <c r="M71" s="138" t="e">
        <f>K71/E71</f>
        <v>#DIV/0!</v>
      </c>
      <c r="N71" s="139" t="e">
        <f>AVERAGE(particolare!C125:R125)</f>
        <v>#DIV/0!</v>
      </c>
      <c r="O71" s="142">
        <f>F71*3+G71</f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47"/>
      <c r="B72" s="147"/>
      <c r="C72" s="131" t="s">
        <v>30</v>
      </c>
      <c r="D72" s="141" t="s">
        <v>142</v>
      </c>
      <c r="E72" s="142">
        <f>SUM(F72:H72)</f>
        <v>0</v>
      </c>
      <c r="F72" s="143"/>
      <c r="G72" s="143"/>
      <c r="H72" s="143"/>
      <c r="I72" s="144" t="e">
        <f>O72/E72</f>
        <v>#DIV/0!</v>
      </c>
      <c r="J72" s="144" t="e">
        <f>F72/E72</f>
        <v>#DIV/0!</v>
      </c>
      <c r="K72" s="131"/>
      <c r="L72" s="143"/>
      <c r="M72" s="145" t="e">
        <f>K72/E72</f>
        <v>#DIV/0!</v>
      </c>
      <c r="N72" s="146" t="e">
        <f>AVERAGE(particolare!C89:R89)</f>
        <v>#DIV/0!</v>
      </c>
      <c r="O72" s="133">
        <f>F72*3+G72</f>
        <v>0</v>
      </c>
    </row>
    <row r="73" spans="1:15" ht="15">
      <c r="A73" s="147"/>
      <c r="B73" s="147"/>
      <c r="C73" s="147" t="s">
        <v>17</v>
      </c>
      <c r="D73" s="132" t="s">
        <v>109</v>
      </c>
      <c r="E73" s="133">
        <f>SUM(F73:H73)</f>
        <v>0</v>
      </c>
      <c r="F73" s="134"/>
      <c r="G73" s="134"/>
      <c r="H73" s="134"/>
      <c r="I73" s="135" t="e">
        <f>O73/E73</f>
        <v>#DIV/0!</v>
      </c>
      <c r="J73" s="135" t="e">
        <f>F73/E73</f>
        <v>#DIV/0!</v>
      </c>
      <c r="K73" s="147"/>
      <c r="L73" s="134"/>
      <c r="M73" s="138" t="e">
        <f>K73/E73</f>
        <v>#DIV/0!</v>
      </c>
      <c r="N73" s="139" t="e">
        <f>AVERAGE(particolare!C108:R108)</f>
        <v>#DIV/0!</v>
      </c>
      <c r="O73" s="142">
        <f>F73*3+G73</f>
        <v>0</v>
      </c>
    </row>
    <row r="74" spans="1:15" ht="15">
      <c r="A74" s="147"/>
      <c r="B74" s="147"/>
      <c r="C74" s="147" t="s">
        <v>17</v>
      </c>
      <c r="D74" s="132" t="s">
        <v>169</v>
      </c>
      <c r="E74" s="133">
        <f>SUM(F74:H74)</f>
        <v>0</v>
      </c>
      <c r="F74" s="148"/>
      <c r="G74" s="148"/>
      <c r="H74" s="148"/>
      <c r="I74" s="135" t="e">
        <f>O74/E74</f>
        <v>#DIV/0!</v>
      </c>
      <c r="J74" s="138" t="e">
        <f>F74/E74</f>
        <v>#DIV/0!</v>
      </c>
      <c r="K74" s="147"/>
      <c r="L74" s="149"/>
      <c r="M74" s="138" t="e">
        <f>K74/E74</f>
        <v>#DIV/0!</v>
      </c>
      <c r="N74" s="139" t="e">
        <f>AVERAGE(particolare!C42:R42)</f>
        <v>#DIV/0!</v>
      </c>
      <c r="O74" s="133">
        <f>F74*3+G74</f>
        <v>0</v>
      </c>
    </row>
    <row r="75" spans="1:15" ht="15">
      <c r="A75" s="147"/>
      <c r="B75" s="147"/>
      <c r="C75" s="160"/>
      <c r="D75" s="161" t="s">
        <v>158</v>
      </c>
      <c r="E75" s="140">
        <f>SUM(F75:H75)</f>
        <v>0</v>
      </c>
      <c r="F75" s="162"/>
      <c r="G75" s="162"/>
      <c r="H75" s="162"/>
      <c r="I75" s="165" t="e">
        <f>O75/E75</f>
        <v>#DIV/0!</v>
      </c>
      <c r="J75" s="163" t="e">
        <f>F75/E75</f>
        <v>#DIV/0!</v>
      </c>
      <c r="K75" s="160"/>
      <c r="L75" s="162"/>
      <c r="M75" s="163" t="e">
        <f>K75/E75</f>
        <v>#DIV/0!</v>
      </c>
      <c r="N75" s="164" t="e">
        <f>AVERAGE(particolare!C40:R40)</f>
        <v>#DIV/0!</v>
      </c>
      <c r="O75" s="133">
        <f>F75*3+G75</f>
        <v>0</v>
      </c>
    </row>
    <row r="76" spans="1:15" ht="15">
      <c r="A76" s="147"/>
      <c r="B76" s="147"/>
      <c r="C76" s="160" t="s">
        <v>17</v>
      </c>
      <c r="D76" s="161" t="s">
        <v>18</v>
      </c>
      <c r="E76" s="140">
        <f>SUM(F76:H76)</f>
        <v>0</v>
      </c>
      <c r="F76" s="166"/>
      <c r="G76" s="166"/>
      <c r="H76" s="166"/>
      <c r="I76" s="163" t="e">
        <f>O76/E76</f>
        <v>#DIV/0!</v>
      </c>
      <c r="J76" s="163" t="e">
        <f>F76/E76</f>
        <v>#DIV/0!</v>
      </c>
      <c r="K76" s="160"/>
      <c r="L76" s="162"/>
      <c r="M76" s="163" t="e">
        <f>K76/E76</f>
        <v>#DIV/0!</v>
      </c>
      <c r="N76" s="164" t="e">
        <f>AVERAGE(particolare!C48:R48)</f>
        <v>#DIV/0!</v>
      </c>
      <c r="O76" s="133">
        <f>F76*3+G76</f>
        <v>0</v>
      </c>
    </row>
    <row r="77" spans="1:15" ht="15">
      <c r="A77" s="111"/>
      <c r="B77" s="111"/>
      <c r="C77" s="111" t="s">
        <v>19</v>
      </c>
      <c r="D77" s="112" t="s">
        <v>139</v>
      </c>
      <c r="E77" s="113">
        <f>SUM(F77:H77)</f>
        <v>0</v>
      </c>
      <c r="F77" s="114"/>
      <c r="G77" s="114"/>
      <c r="H77" s="114"/>
      <c r="I77" s="115" t="e">
        <f>O77/E77</f>
        <v>#DIV/0!</v>
      </c>
      <c r="J77" s="69" t="e">
        <f>F77/E77</f>
        <v>#DIV/0!</v>
      </c>
      <c r="K77" s="111"/>
      <c r="L77" s="158"/>
      <c r="M77" s="69" t="e">
        <f>K77/E77</f>
        <v>#DIV/0!</v>
      </c>
      <c r="N77" s="118" t="e">
        <f>AVERAGE(particolare!C13:R13)</f>
        <v>#DIV/0!</v>
      </c>
      <c r="O77" s="113">
        <f>F77*3+G77</f>
        <v>0</v>
      </c>
    </row>
    <row r="78" spans="1:15" ht="15">
      <c r="A78" s="147"/>
      <c r="B78" s="147"/>
      <c r="C78" s="147" t="s">
        <v>19</v>
      </c>
      <c r="D78" s="132" t="s">
        <v>68</v>
      </c>
      <c r="E78" s="133">
        <f>SUM(F78:H78)</f>
        <v>0</v>
      </c>
      <c r="F78" s="149"/>
      <c r="G78" s="149"/>
      <c r="H78" s="149"/>
      <c r="I78" s="135" t="e">
        <f>O78/E78</f>
        <v>#DIV/0!</v>
      </c>
      <c r="J78" s="138" t="e">
        <f>F78/E78</f>
        <v>#DIV/0!</v>
      </c>
      <c r="K78" s="147"/>
      <c r="L78" s="149"/>
      <c r="M78" s="138" t="e">
        <f>K78/E78</f>
        <v>#DIV/0!</v>
      </c>
      <c r="N78" s="139" t="e">
        <f>AVERAGE(particolare!C25:R25)</f>
        <v>#DIV/0!</v>
      </c>
      <c r="O78" s="147">
        <f>F78*3+G78</f>
        <v>0</v>
      </c>
    </row>
    <row r="79" spans="1:15" ht="15">
      <c r="A79" s="147"/>
      <c r="B79" s="147"/>
      <c r="C79" s="131" t="s">
        <v>19</v>
      </c>
      <c r="D79" s="141" t="s">
        <v>45</v>
      </c>
      <c r="E79" s="142">
        <f>SUM(F79:H79)</f>
        <v>0</v>
      </c>
      <c r="F79" s="167"/>
      <c r="G79" s="167"/>
      <c r="H79" s="167"/>
      <c r="I79" s="145" t="e">
        <f>O79/E79</f>
        <v>#DIV/0!</v>
      </c>
      <c r="J79" s="145" t="e">
        <f>F79/E79</f>
        <v>#DIV/0!</v>
      </c>
      <c r="K79" s="131"/>
      <c r="L79" s="159"/>
      <c r="M79" s="145" t="e">
        <f>K79/E79</f>
        <v>#DIV/0!</v>
      </c>
      <c r="N79" s="146" t="e">
        <f>AVERAGE(particolare!C76:R76)</f>
        <v>#DIV/0!</v>
      </c>
      <c r="O79" s="133">
        <f>F79*3+G79</f>
        <v>0</v>
      </c>
    </row>
    <row r="80" spans="1:15" ht="15">
      <c r="A80" s="111"/>
      <c r="B80" s="111"/>
      <c r="C80" s="111" t="s">
        <v>26</v>
      </c>
      <c r="D80" s="112" t="s">
        <v>152</v>
      </c>
      <c r="E80" s="113">
        <f>SUM(F80:H80)</f>
        <v>0</v>
      </c>
      <c r="F80" s="114"/>
      <c r="G80" s="114"/>
      <c r="H80" s="114"/>
      <c r="I80" s="115" t="e">
        <f>O80/E80</f>
        <v>#DIV/0!</v>
      </c>
      <c r="J80" s="115" t="e">
        <f>F80/E80</f>
        <v>#DIV/0!</v>
      </c>
      <c r="K80" s="116"/>
      <c r="L80" s="117"/>
      <c r="M80" s="69" t="e">
        <f>K80/E80</f>
        <v>#DIV/0!</v>
      </c>
      <c r="N80" s="118" t="e">
        <f>AVERAGE(particolare!C128:R128)</f>
        <v>#DIV/0!</v>
      </c>
      <c r="O80" s="152">
        <f>F80*3+G80</f>
        <v>0</v>
      </c>
    </row>
    <row r="81" spans="1:15" ht="15">
      <c r="A81" s="147"/>
      <c r="B81" s="147"/>
      <c r="C81" s="147" t="s">
        <v>17</v>
      </c>
      <c r="D81" s="132" t="s">
        <v>164</v>
      </c>
      <c r="E81" s="133">
        <f>SUM(F81:H81)</f>
        <v>0</v>
      </c>
      <c r="F81" s="149"/>
      <c r="G81" s="149"/>
      <c r="H81" s="149"/>
      <c r="I81" s="135" t="e">
        <f>O81/E81</f>
        <v>#DIV/0!</v>
      </c>
      <c r="J81" s="138" t="e">
        <f>F81/E81</f>
        <v>#DIV/0!</v>
      </c>
      <c r="K81" s="147"/>
      <c r="L81" s="149"/>
      <c r="M81" s="138" t="e">
        <f>K81/E81</f>
        <v>#DIV/0!</v>
      </c>
      <c r="N81" s="139" t="e">
        <f>AVERAGE(particolare!C63:R63)</f>
        <v>#DIV/0!</v>
      </c>
      <c r="O81" s="133">
        <f>F81*3+G81</f>
        <v>0</v>
      </c>
    </row>
    <row r="82" spans="1:15" ht="15">
      <c r="A82" s="147"/>
      <c r="B82" s="147"/>
      <c r="C82" s="147" t="s">
        <v>30</v>
      </c>
      <c r="D82" s="132" t="s">
        <v>149</v>
      </c>
      <c r="E82" s="133">
        <f>SUM(F82:H82)</f>
        <v>0</v>
      </c>
      <c r="F82" s="134"/>
      <c r="G82" s="134"/>
      <c r="H82" s="134"/>
      <c r="I82" s="135" t="e">
        <f>O82/E82</f>
        <v>#DIV/0!</v>
      </c>
      <c r="J82" s="135" t="e">
        <f>F82/E82</f>
        <v>#DIV/0!</v>
      </c>
      <c r="K82" s="136"/>
      <c r="L82" s="137"/>
      <c r="M82" s="138" t="e">
        <f>K82/E82</f>
        <v>#DIV/0!</v>
      </c>
      <c r="N82" s="139" t="e">
        <f>AVERAGE(particolare!C127:R127)</f>
        <v>#DIV/0!</v>
      </c>
      <c r="O82" s="142">
        <f>F82*3+G82</f>
        <v>0</v>
      </c>
    </row>
    <row r="83" spans="1:15" ht="15">
      <c r="A83" s="111"/>
      <c r="B83" s="111"/>
      <c r="C83" s="111" t="s">
        <v>17</v>
      </c>
      <c r="D83" s="112" t="s">
        <v>126</v>
      </c>
      <c r="E83" s="113">
        <f>SUM(F83:H83)</f>
        <v>0</v>
      </c>
      <c r="F83" s="168"/>
      <c r="G83" s="168"/>
      <c r="H83" s="168"/>
      <c r="I83" s="115" t="e">
        <f>O83/E83</f>
        <v>#DIV/0!</v>
      </c>
      <c r="J83" s="65" t="e">
        <f>F83/E83</f>
        <v>#DIV/0!</v>
      </c>
      <c r="K83" s="111"/>
      <c r="L83" s="158"/>
      <c r="M83" s="69" t="e">
        <f>K83/E83</f>
        <v>#DIV/0!</v>
      </c>
      <c r="N83" s="118" t="e">
        <f>AVERAGE(particolare!C58:R58)</f>
        <v>#DIV/0!</v>
      </c>
      <c r="O83" s="113">
        <f>F83*3+G83</f>
        <v>0</v>
      </c>
    </row>
    <row r="84" spans="1:15" ht="15">
      <c r="A84" s="147"/>
      <c r="B84" s="147"/>
      <c r="C84" s="131" t="s">
        <v>17</v>
      </c>
      <c r="D84" s="141" t="s">
        <v>44</v>
      </c>
      <c r="E84" s="142">
        <f>SUM(F84:H84)</f>
        <v>0</v>
      </c>
      <c r="F84" s="167"/>
      <c r="G84" s="167"/>
      <c r="H84" s="167"/>
      <c r="I84" s="144" t="e">
        <f>O84/E84</f>
        <v>#DIV/0!</v>
      </c>
      <c r="J84" s="145" t="e">
        <f>F84/E84</f>
        <v>#DIV/0!</v>
      </c>
      <c r="K84" s="131"/>
      <c r="L84" s="159"/>
      <c r="M84" s="145" t="e">
        <f>K84/E84</f>
        <v>#DIV/0!</v>
      </c>
      <c r="N84" s="146" t="e">
        <f>AVERAGE(particolare!C16:R16)</f>
        <v>#DIV/0!</v>
      </c>
      <c r="O84" s="147">
        <f>F84*3+G84</f>
        <v>0</v>
      </c>
    </row>
    <row r="85" spans="1:15" ht="15">
      <c r="A85" s="147"/>
      <c r="B85" s="147"/>
      <c r="C85" s="147"/>
      <c r="D85" s="132" t="s">
        <v>159</v>
      </c>
      <c r="E85" s="133">
        <f>SUM(F85:H85)</f>
        <v>0</v>
      </c>
      <c r="F85" s="134"/>
      <c r="G85" s="134"/>
      <c r="H85" s="134"/>
      <c r="I85" s="135" t="e">
        <f>O85/E85</f>
        <v>#DIV/0!</v>
      </c>
      <c r="J85" s="135" t="e">
        <f>F85/E85</f>
        <v>#DIV/0!</v>
      </c>
      <c r="K85" s="136"/>
      <c r="L85" s="137"/>
      <c r="M85" s="138" t="e">
        <f>K85/E85</f>
        <v>#DIV/0!</v>
      </c>
      <c r="N85" s="139" t="e">
        <f>AVERAGE(particolare!C132:R132)</f>
        <v>#DIV/0!</v>
      </c>
      <c r="O85" s="142">
        <f>F85*3+G85</f>
        <v>0</v>
      </c>
    </row>
    <row r="86" spans="1:15" ht="15">
      <c r="A86" s="147"/>
      <c r="B86" s="147"/>
      <c r="C86" s="147" t="s">
        <v>17</v>
      </c>
      <c r="D86" s="132" t="s">
        <v>106</v>
      </c>
      <c r="E86" s="133">
        <f>SUM(F86:H86)</f>
        <v>0</v>
      </c>
      <c r="F86" s="134"/>
      <c r="G86" s="134"/>
      <c r="H86" s="134"/>
      <c r="I86" s="135" t="e">
        <f>O86/E86</f>
        <v>#DIV/0!</v>
      </c>
      <c r="J86" s="135" t="e">
        <f>F86/E86</f>
        <v>#DIV/0!</v>
      </c>
      <c r="K86" s="147"/>
      <c r="L86" s="134"/>
      <c r="M86" s="138" t="e">
        <f>K86/E86</f>
        <v>#DIV/0!</v>
      </c>
      <c r="N86" s="139" t="e">
        <f>AVERAGE(particolare!C104:R104)</f>
        <v>#DIV/0!</v>
      </c>
      <c r="O86" s="133">
        <f>F86*3+G86</f>
        <v>0</v>
      </c>
    </row>
    <row r="87" spans="1:15" ht="15">
      <c r="A87" s="147"/>
      <c r="B87" s="147"/>
      <c r="C87" s="147" t="s">
        <v>19</v>
      </c>
      <c r="D87" s="132" t="s">
        <v>133</v>
      </c>
      <c r="E87" s="133">
        <f>SUM(F87:H87)</f>
        <v>0</v>
      </c>
      <c r="F87" s="134"/>
      <c r="G87" s="134"/>
      <c r="H87" s="134"/>
      <c r="I87" s="135" t="e">
        <f>O87/E87</f>
        <v>#DIV/0!</v>
      </c>
      <c r="J87" s="135" t="e">
        <f>F87/E87</f>
        <v>#DIV/0!</v>
      </c>
      <c r="K87" s="147"/>
      <c r="L87" s="134"/>
      <c r="M87" s="138" t="e">
        <f>K87/E87</f>
        <v>#DIV/0!</v>
      </c>
      <c r="N87" s="139" t="e">
        <f>AVERAGE(particolare!C107:R107)</f>
        <v>#DIV/0!</v>
      </c>
      <c r="O87" s="142">
        <f>F87*3+G87</f>
        <v>0</v>
      </c>
    </row>
    <row r="88" spans="1:15" ht="15">
      <c r="A88" s="147"/>
      <c r="B88" s="147"/>
      <c r="C88" s="147" t="s">
        <v>19</v>
      </c>
      <c r="D88" s="132" t="s">
        <v>52</v>
      </c>
      <c r="E88" s="133">
        <f>SUM(F88:H88)</f>
        <v>0</v>
      </c>
      <c r="F88" s="134"/>
      <c r="G88" s="134"/>
      <c r="H88" s="134"/>
      <c r="I88" s="135" t="e">
        <f>O88/E88</f>
        <v>#DIV/0!</v>
      </c>
      <c r="J88" s="138" t="e">
        <f>F88/E88</f>
        <v>#DIV/0!</v>
      </c>
      <c r="K88" s="147"/>
      <c r="L88" s="149"/>
      <c r="M88" s="138" t="e">
        <f>K88/E88</f>
        <v>#DIV/0!</v>
      </c>
      <c r="N88" s="139" t="e">
        <f>AVERAGE(particolare!C52:R52)</f>
        <v>#DIV/0!</v>
      </c>
      <c r="O88" s="133">
        <f>F88*3+G88</f>
        <v>0</v>
      </c>
    </row>
    <row r="89" spans="1:15" ht="15">
      <c r="A89" s="111"/>
      <c r="B89" s="111"/>
      <c r="C89" s="111" t="s">
        <v>17</v>
      </c>
      <c r="D89" s="112" t="s">
        <v>70</v>
      </c>
      <c r="E89" s="113">
        <f>SUM(F89:H89)</f>
        <v>0</v>
      </c>
      <c r="F89" s="168"/>
      <c r="G89" s="168"/>
      <c r="H89" s="168"/>
      <c r="I89" s="69" t="e">
        <f>O89/E89</f>
        <v>#DIV/0!</v>
      </c>
      <c r="J89" s="69" t="e">
        <f>F89/E89</f>
        <v>#DIV/0!</v>
      </c>
      <c r="K89" s="111"/>
      <c r="L89" s="158"/>
      <c r="M89" s="69" t="e">
        <f>K89/E89</f>
        <v>#DIV/0!</v>
      </c>
      <c r="N89" s="118" t="e">
        <f>AVERAGE(particolare!C69:R69)</f>
        <v>#DIV/0!</v>
      </c>
      <c r="O89" s="113">
        <f>F89*3+G89</f>
        <v>0</v>
      </c>
    </row>
    <row r="90" spans="1:15" ht="15">
      <c r="A90" s="169"/>
      <c r="B90" s="169"/>
      <c r="C90" s="169" t="s">
        <v>30</v>
      </c>
      <c r="D90" s="170" t="s">
        <v>124</v>
      </c>
      <c r="E90" s="171">
        <f>SUM(F90:H90)</f>
        <v>0</v>
      </c>
      <c r="F90" s="205"/>
      <c r="G90" s="205"/>
      <c r="H90" s="205"/>
      <c r="I90" s="172" t="e">
        <f>O90/E90</f>
        <v>#DIV/0!</v>
      </c>
      <c r="J90" s="172" t="e">
        <f>F90/E90</f>
        <v>#DIV/0!</v>
      </c>
      <c r="K90" s="169"/>
      <c r="L90" s="205"/>
      <c r="M90" s="173" t="e">
        <f>K90/E90</f>
        <v>#DIV/0!</v>
      </c>
      <c r="N90" s="174" t="e">
        <f>AVERAGE(particolare!C103:R103)</f>
        <v>#DIV/0!</v>
      </c>
      <c r="O90" s="171">
        <f>F90*3+G90</f>
        <v>0</v>
      </c>
    </row>
    <row r="91" spans="1:15" ht="15">
      <c r="A91" s="111"/>
      <c r="B91" s="111"/>
      <c r="C91" s="111" t="s">
        <v>17</v>
      </c>
      <c r="D91" s="112" t="s">
        <v>71</v>
      </c>
      <c r="E91" s="113">
        <f>SUM(F91:H91)</f>
        <v>0</v>
      </c>
      <c r="F91" s="158"/>
      <c r="G91" s="158"/>
      <c r="H91" s="158"/>
      <c r="I91" s="115" t="e">
        <f>O91/E91</f>
        <v>#DIV/0!</v>
      </c>
      <c r="J91" s="69" t="e">
        <f>F91/E91</f>
        <v>#DIV/0!</v>
      </c>
      <c r="K91" s="111"/>
      <c r="L91" s="158"/>
      <c r="M91" s="69" t="e">
        <f>K91/E91</f>
        <v>#DIV/0!</v>
      </c>
      <c r="N91" s="118" t="e">
        <f>AVERAGE(particolare!C17:R17)</f>
        <v>#DIV/0!</v>
      </c>
      <c r="O91" s="152">
        <f>F91*3+G91</f>
        <v>0</v>
      </c>
    </row>
    <row r="92" spans="1:15" ht="15">
      <c r="A92" s="111"/>
      <c r="B92" s="111"/>
      <c r="C92" s="111" t="s">
        <v>19</v>
      </c>
      <c r="D92" s="112" t="s">
        <v>128</v>
      </c>
      <c r="E92" s="113">
        <f>SUM(F92:H92)</f>
        <v>0</v>
      </c>
      <c r="F92" s="168"/>
      <c r="G92" s="168"/>
      <c r="H92" s="168"/>
      <c r="I92" s="115" t="e">
        <f>O92/E92</f>
        <v>#DIV/0!</v>
      </c>
      <c r="J92" s="69" t="e">
        <f>F92/E92</f>
        <v>#DIV/0!</v>
      </c>
      <c r="K92" s="111"/>
      <c r="L92" s="158"/>
      <c r="M92" s="69" t="e">
        <f>K92/E92</f>
        <v>#DIV/0!</v>
      </c>
      <c r="N92" s="118" t="e">
        <f>AVERAGE(particolare!C18:R18)</f>
        <v>#DIV/0!</v>
      </c>
      <c r="O92" s="113">
        <f>F92*3+G92</f>
        <v>0</v>
      </c>
    </row>
    <row r="93" spans="1:15" ht="15">
      <c r="A93" s="111"/>
      <c r="B93" s="111"/>
      <c r="C93" s="111" t="s">
        <v>17</v>
      </c>
      <c r="D93" s="112" t="s">
        <v>59</v>
      </c>
      <c r="E93" s="113">
        <f>SUM(F93:H93)</f>
        <v>0</v>
      </c>
      <c r="F93" s="168"/>
      <c r="G93" s="168"/>
      <c r="H93" s="168"/>
      <c r="I93" s="115" t="e">
        <f>O93/E93</f>
        <v>#DIV/0!</v>
      </c>
      <c r="J93" s="69" t="e">
        <f>F93/E93</f>
        <v>#DIV/0!</v>
      </c>
      <c r="K93" s="111"/>
      <c r="L93" s="158"/>
      <c r="M93" s="69" t="e">
        <f>K93/E93</f>
        <v>#DIV/0!</v>
      </c>
      <c r="N93" s="118" t="e">
        <f>AVERAGE(particolare!C66:R66)</f>
        <v>#DIV/0!</v>
      </c>
      <c r="O93" s="152">
        <f>F93*3+G93</f>
        <v>0</v>
      </c>
    </row>
    <row r="94" spans="1:15" ht="15">
      <c r="A94" s="111"/>
      <c r="B94" s="111"/>
      <c r="C94" s="150" t="s">
        <v>26</v>
      </c>
      <c r="D94" s="151" t="s">
        <v>105</v>
      </c>
      <c r="E94" s="152">
        <f>SUM(F94:H94)</f>
        <v>0</v>
      </c>
      <c r="F94" s="153"/>
      <c r="G94" s="153"/>
      <c r="H94" s="153"/>
      <c r="I94" s="157" t="e">
        <f>O94/E94</f>
        <v>#DIV/0!</v>
      </c>
      <c r="J94" s="154" t="e">
        <f>F94/E94</f>
        <v>#DIV/0!</v>
      </c>
      <c r="K94" s="150"/>
      <c r="L94" s="153"/>
      <c r="M94" s="154" t="e">
        <f>K94/E94</f>
        <v>#DIV/0!</v>
      </c>
      <c r="N94" s="155" t="e">
        <f>AVERAGE(particolare!C43:R43)</f>
        <v>#DIV/0!</v>
      </c>
      <c r="O94" s="113">
        <f>F94*3+G94</f>
        <v>0</v>
      </c>
    </row>
    <row r="95" spans="1:15" ht="15">
      <c r="A95" s="111"/>
      <c r="B95" s="111"/>
      <c r="C95" s="111" t="s">
        <v>17</v>
      </c>
      <c r="D95" s="112" t="s">
        <v>123</v>
      </c>
      <c r="E95" s="113">
        <f>SUM(F95:H95)</f>
        <v>0</v>
      </c>
      <c r="F95" s="114"/>
      <c r="G95" s="114"/>
      <c r="H95" s="114"/>
      <c r="I95" s="115" t="e">
        <f>O95/E95</f>
        <v>#DIV/0!</v>
      </c>
      <c r="J95" s="115" t="e">
        <f>F95/E95</f>
        <v>#DIV/0!</v>
      </c>
      <c r="K95" s="116"/>
      <c r="L95" s="117"/>
      <c r="M95" s="69" t="e">
        <f>K95/E95</f>
        <v>#DIV/0!</v>
      </c>
      <c r="N95" s="118" t="e">
        <f>AVERAGE(particolare!C120:R120)</f>
        <v>#DIV/0!</v>
      </c>
      <c r="O95" s="152">
        <f>F95*3+G95</f>
        <v>0</v>
      </c>
    </row>
    <row r="96" spans="1:15" ht="15">
      <c r="A96" s="111"/>
      <c r="B96" s="111"/>
      <c r="C96" s="111" t="s">
        <v>19</v>
      </c>
      <c r="D96" s="112" t="s">
        <v>121</v>
      </c>
      <c r="E96" s="113">
        <f>SUM(F96:H96)</f>
        <v>0</v>
      </c>
      <c r="F96" s="114"/>
      <c r="G96" s="114"/>
      <c r="H96" s="114"/>
      <c r="I96" s="115" t="e">
        <f>O96/E96</f>
        <v>#DIV/0!</v>
      </c>
      <c r="J96" s="115" t="e">
        <f>F96/E96</f>
        <v>#DIV/0!</v>
      </c>
      <c r="K96" s="116"/>
      <c r="L96" s="117"/>
      <c r="M96" s="69" t="e">
        <f>K96/E96</f>
        <v>#DIV/0!</v>
      </c>
      <c r="N96" s="118" t="e">
        <f>AVERAGE(particolare!C130:R130)</f>
        <v>#DIV/0!</v>
      </c>
      <c r="O96" s="113">
        <f>F96*3+G96</f>
        <v>0</v>
      </c>
    </row>
    <row r="97" spans="1:15" ht="15">
      <c r="A97" s="111"/>
      <c r="B97" s="111"/>
      <c r="C97" s="111" t="s">
        <v>26</v>
      </c>
      <c r="D97" s="112" t="s">
        <v>107</v>
      </c>
      <c r="E97" s="113">
        <f>SUM(F97:H97)</f>
        <v>0</v>
      </c>
      <c r="F97" s="114"/>
      <c r="G97" s="114"/>
      <c r="H97" s="114"/>
      <c r="I97" s="115" t="e">
        <f>O97/E97</f>
        <v>#DIV/0!</v>
      </c>
      <c r="J97" s="115" t="e">
        <f>F97/E97</f>
        <v>#DIV/0!</v>
      </c>
      <c r="K97" s="111"/>
      <c r="L97" s="114"/>
      <c r="M97" s="69" t="e">
        <f>K97/E97</f>
        <v>#DIV/0!</v>
      </c>
      <c r="N97" s="118" t="e">
        <f>AVERAGE(particolare!C106:R106)</f>
        <v>#DIV/0!</v>
      </c>
      <c r="O97" s="113">
        <f>F97*3+G97</f>
        <v>0</v>
      </c>
    </row>
    <row r="98" spans="1:15" ht="15">
      <c r="A98" s="111"/>
      <c r="B98" s="111"/>
      <c r="C98" s="150" t="s">
        <v>30</v>
      </c>
      <c r="D98" s="151" t="s">
        <v>36</v>
      </c>
      <c r="E98" s="152">
        <f>SUM(F98:H98)</f>
        <v>0</v>
      </c>
      <c r="F98" s="156"/>
      <c r="G98" s="156"/>
      <c r="H98" s="156"/>
      <c r="I98" s="157" t="e">
        <f>O98/E98</f>
        <v>#DIV/0!</v>
      </c>
      <c r="J98" s="157" t="e">
        <f>F98/E98</f>
        <v>#DIV/0!</v>
      </c>
      <c r="K98" s="150"/>
      <c r="L98" s="156"/>
      <c r="M98" s="154" t="e">
        <f>K98/E98</f>
        <v>#DIV/0!</v>
      </c>
      <c r="N98" s="155" t="e">
        <f>AVERAGE(particolare!C80:R80)</f>
        <v>#DIV/0!</v>
      </c>
      <c r="O98" s="152">
        <f>F98*3+G98</f>
        <v>0</v>
      </c>
    </row>
    <row r="99" spans="1:15" ht="15">
      <c r="A99" s="111"/>
      <c r="B99" s="111"/>
      <c r="C99" s="150" t="s">
        <v>19</v>
      </c>
      <c r="D99" s="151" t="s">
        <v>37</v>
      </c>
      <c r="E99" s="152">
        <f>SUM(F99:H99)</f>
        <v>0</v>
      </c>
      <c r="F99" s="156"/>
      <c r="G99" s="156"/>
      <c r="H99" s="156"/>
      <c r="I99" s="157" t="e">
        <f>O99/E99</f>
        <v>#DIV/0!</v>
      </c>
      <c r="J99" s="157" t="e">
        <f>F99/E99</f>
        <v>#DIV/0!</v>
      </c>
      <c r="K99" s="150"/>
      <c r="L99" s="156"/>
      <c r="M99" s="154" t="e">
        <f>K99/E99</f>
        <v>#DIV/0!</v>
      </c>
      <c r="N99" s="155" t="e">
        <f>AVERAGE(particolare!C94:R94)</f>
        <v>#DIV/0!</v>
      </c>
      <c r="O99" s="152">
        <f>F99*3+G99</f>
        <v>0</v>
      </c>
    </row>
    <row r="100" spans="1:15" ht="15">
      <c r="A100" s="111"/>
      <c r="B100" s="111"/>
      <c r="C100" s="150" t="s">
        <v>30</v>
      </c>
      <c r="D100" s="151" t="s">
        <v>42</v>
      </c>
      <c r="E100" s="152">
        <f>SUM(F100:H100)</f>
        <v>0</v>
      </c>
      <c r="F100" s="156"/>
      <c r="G100" s="156"/>
      <c r="H100" s="156"/>
      <c r="I100" s="157" t="e">
        <f>O100/E100</f>
        <v>#DIV/0!</v>
      </c>
      <c r="J100" s="157" t="e">
        <f>F100/E100</f>
        <v>#DIV/0!</v>
      </c>
      <c r="K100" s="150"/>
      <c r="L100" s="156"/>
      <c r="M100" s="154" t="e">
        <f>K100/E100</f>
        <v>#DIV/0!</v>
      </c>
      <c r="N100" s="155" t="e">
        <f>AVERAGE(particolare!C50:R50)</f>
        <v>#DIV/0!</v>
      </c>
      <c r="O100" s="152">
        <f>F100*3+G100</f>
        <v>0</v>
      </c>
    </row>
    <row r="101" spans="1:15" ht="15">
      <c r="A101" s="111"/>
      <c r="B101" s="111"/>
      <c r="C101" s="111" t="s">
        <v>17</v>
      </c>
      <c r="D101" s="112" t="s">
        <v>114</v>
      </c>
      <c r="E101" s="113">
        <f>SUM(F101:H101)</f>
        <v>0</v>
      </c>
      <c r="F101" s="114"/>
      <c r="G101" s="114"/>
      <c r="H101" s="114"/>
      <c r="I101" s="115" t="e">
        <f>O101/E101</f>
        <v>#DIV/0!</v>
      </c>
      <c r="J101" s="115" t="e">
        <f>F101/E101</f>
        <v>#DIV/0!</v>
      </c>
      <c r="K101" s="116"/>
      <c r="L101" s="117"/>
      <c r="M101" s="69" t="e">
        <f>K101/E101</f>
        <v>#DIV/0!</v>
      </c>
      <c r="N101" s="118" t="e">
        <f>AVERAGE(particolare!C121:R121)</f>
        <v>#DIV/0!</v>
      </c>
      <c r="O101" s="113">
        <f>F101*3+G101</f>
        <v>0</v>
      </c>
    </row>
    <row r="102" spans="1:15" ht="15">
      <c r="A102" s="111"/>
      <c r="B102" s="111"/>
      <c r="C102" s="111" t="s">
        <v>19</v>
      </c>
      <c r="D102" s="112" t="s">
        <v>113</v>
      </c>
      <c r="E102" s="113">
        <f>SUM(F102:H102)</f>
        <v>0</v>
      </c>
      <c r="F102" s="114"/>
      <c r="G102" s="114"/>
      <c r="H102" s="114"/>
      <c r="I102" s="115" t="e">
        <f>O102/E102</f>
        <v>#DIV/0!</v>
      </c>
      <c r="J102" s="115" t="e">
        <f>F102/E102</f>
        <v>#DIV/0!</v>
      </c>
      <c r="K102" s="116"/>
      <c r="L102" s="117"/>
      <c r="M102" s="69" t="e">
        <f>K102/E102</f>
        <v>#DIV/0!</v>
      </c>
      <c r="N102" s="118" t="e">
        <f>AVERAGE(particolare!C119:R119)</f>
        <v>#DIV/0!</v>
      </c>
      <c r="O102" s="113">
        <f>F102*3+G102</f>
        <v>0</v>
      </c>
    </row>
    <row r="103" spans="1:15" ht="15">
      <c r="A103" s="111"/>
      <c r="B103" s="111"/>
      <c r="C103" s="111" t="s">
        <v>17</v>
      </c>
      <c r="D103" s="112" t="s">
        <v>111</v>
      </c>
      <c r="E103" s="113">
        <f>SUM(F103:H103)</f>
        <v>0</v>
      </c>
      <c r="F103" s="114"/>
      <c r="G103" s="114"/>
      <c r="H103" s="114"/>
      <c r="I103" s="115" t="e">
        <f>O103/E103</f>
        <v>#DIV/0!</v>
      </c>
      <c r="J103" s="115" t="e">
        <f>F103/E103</f>
        <v>#DIV/0!</v>
      </c>
      <c r="K103" s="116"/>
      <c r="L103" s="117"/>
      <c r="M103" s="69" t="e">
        <f>K103/E103</f>
        <v>#DIV/0!</v>
      </c>
      <c r="N103" s="118" t="e">
        <f>AVERAGE(particolare!C115:R115)</f>
        <v>#DIV/0!</v>
      </c>
      <c r="O103" s="113">
        <f>F103*3+G103</f>
        <v>0</v>
      </c>
    </row>
    <row r="104" spans="1:15" ht="15">
      <c r="A104" s="111"/>
      <c r="B104" s="111"/>
      <c r="C104" s="111" t="s">
        <v>30</v>
      </c>
      <c r="D104" s="112" t="s">
        <v>54</v>
      </c>
      <c r="E104" s="113">
        <f>SUM(F104:H104)</f>
        <v>0</v>
      </c>
      <c r="F104" s="114"/>
      <c r="G104" s="114"/>
      <c r="H104" s="114"/>
      <c r="I104" s="115" t="e">
        <f>O104/E104</f>
        <v>#DIV/0!</v>
      </c>
      <c r="J104" s="69" t="e">
        <f>F104/E104</f>
        <v>#DIV/0!</v>
      </c>
      <c r="K104" s="111"/>
      <c r="L104" s="158"/>
      <c r="M104" s="69" t="e">
        <f>K104/E104</f>
        <v>#DIV/0!</v>
      </c>
      <c r="N104" s="118" t="e">
        <f>AVERAGE(particolare!C62:R62)</f>
        <v>#DIV/0!</v>
      </c>
      <c r="O104" s="113">
        <f>F104*3+G104</f>
        <v>0</v>
      </c>
    </row>
    <row r="105" spans="1:15" ht="15">
      <c r="A105" s="111"/>
      <c r="B105" s="111"/>
      <c r="C105" s="111" t="s">
        <v>19</v>
      </c>
      <c r="D105" s="112" t="s">
        <v>60</v>
      </c>
      <c r="E105" s="113">
        <f>SUM(F105:H105)</f>
        <v>0</v>
      </c>
      <c r="F105" s="114"/>
      <c r="G105" s="114"/>
      <c r="H105" s="114"/>
      <c r="I105" s="115" t="e">
        <f>O105/E105</f>
        <v>#DIV/0!</v>
      </c>
      <c r="J105" s="69" t="e">
        <f>F105/E105</f>
        <v>#DIV/0!</v>
      </c>
      <c r="K105" s="111"/>
      <c r="L105" s="158"/>
      <c r="M105" s="69" t="e">
        <f>K105/E105</f>
        <v>#DIV/0!</v>
      </c>
      <c r="N105" s="118" t="e">
        <f>AVERAGE(particolare!C30:R30)</f>
        <v>#DIV/0!</v>
      </c>
      <c r="O105" s="113">
        <f>F105*3+G105</f>
        <v>0</v>
      </c>
    </row>
    <row r="106" spans="1:15" ht="15">
      <c r="A106" s="111"/>
      <c r="B106" s="111"/>
      <c r="C106" s="176" t="s">
        <v>19</v>
      </c>
      <c r="D106" s="177" t="s">
        <v>43</v>
      </c>
      <c r="E106" s="175">
        <f>SUM(F106:H106)</f>
        <v>0</v>
      </c>
      <c r="F106" s="178"/>
      <c r="G106" s="178"/>
      <c r="H106" s="178"/>
      <c r="I106" s="179" t="e">
        <f>O106/E106</f>
        <v>#DIV/0!</v>
      </c>
      <c r="J106" s="180" t="e">
        <f>F106/E106</f>
        <v>#DIV/0!</v>
      </c>
      <c r="K106" s="176"/>
      <c r="L106" s="181"/>
      <c r="M106" s="180" t="e">
        <f>K106/E106</f>
        <v>#DIV/0!</v>
      </c>
      <c r="N106" s="182" t="e">
        <f>AVERAGE(particolare!C33:R33)</f>
        <v>#DIV/0!</v>
      </c>
      <c r="O106" s="175">
        <f>F106*3+G106</f>
        <v>0</v>
      </c>
    </row>
    <row r="107" spans="1:15" ht="15">
      <c r="A107" s="111"/>
      <c r="B107" s="111"/>
      <c r="C107" s="176" t="s">
        <v>19</v>
      </c>
      <c r="D107" s="177" t="s">
        <v>46</v>
      </c>
      <c r="E107" s="175">
        <f>SUM(F107:H107)</f>
        <v>0</v>
      </c>
      <c r="F107" s="178"/>
      <c r="G107" s="178"/>
      <c r="H107" s="178"/>
      <c r="I107" s="179" t="e">
        <f>O107/E107</f>
        <v>#DIV/0!</v>
      </c>
      <c r="J107" s="179" t="e">
        <f>F107/E107</f>
        <v>#DIV/0!</v>
      </c>
      <c r="K107" s="176"/>
      <c r="L107" s="178"/>
      <c r="M107" s="180" t="e">
        <f>K107/E107</f>
        <v>#DIV/0!</v>
      </c>
      <c r="N107" s="182" t="e">
        <f>AVERAGE(particolare!C92:R92)</f>
        <v>#DIV/0!</v>
      </c>
      <c r="O107" s="175">
        <f>F107*3+G107</f>
        <v>0</v>
      </c>
    </row>
    <row r="108" spans="1:15" ht="15">
      <c r="A108" s="111"/>
      <c r="B108" s="111"/>
      <c r="C108" s="183" t="s">
        <v>17</v>
      </c>
      <c r="D108" s="184" t="s">
        <v>110</v>
      </c>
      <c r="E108" s="185">
        <f>SUM(F108:H108)</f>
        <v>0</v>
      </c>
      <c r="F108" s="186"/>
      <c r="G108" s="186"/>
      <c r="H108" s="186"/>
      <c r="I108" s="187" t="e">
        <f>O108/E108</f>
        <v>#DIV/0!</v>
      </c>
      <c r="J108" s="187" t="e">
        <f>F108/E108</f>
        <v>#DIV/0!</v>
      </c>
      <c r="K108" s="188"/>
      <c r="L108" s="189"/>
      <c r="M108" s="190" t="e">
        <f>K108/E108</f>
        <v>#DIV/0!</v>
      </c>
      <c r="N108" s="191" t="e">
        <f>AVERAGE(particolare!C110:R110)</f>
        <v>#DIV/0!</v>
      </c>
      <c r="O108" s="185">
        <f>F108*3+G108</f>
        <v>0</v>
      </c>
    </row>
    <row r="109" spans="1:15" ht="15">
      <c r="A109" s="111"/>
      <c r="B109" s="111"/>
      <c r="C109" s="111" t="s">
        <v>17</v>
      </c>
      <c r="D109" s="112" t="s">
        <v>112</v>
      </c>
      <c r="E109" s="113">
        <f>SUM(F109:H109)</f>
        <v>0</v>
      </c>
      <c r="F109" s="114"/>
      <c r="G109" s="114"/>
      <c r="H109" s="114"/>
      <c r="I109" s="115" t="e">
        <f>O109/E109</f>
        <v>#DIV/0!</v>
      </c>
      <c r="J109" s="115" t="e">
        <f>F109/E109</f>
        <v>#DIV/0!</v>
      </c>
      <c r="K109" s="116"/>
      <c r="L109" s="117"/>
      <c r="M109" s="69" t="e">
        <f>K109/E109</f>
        <v>#DIV/0!</v>
      </c>
      <c r="N109" s="118" t="e">
        <f>AVERAGE(particolare!C117:R117)</f>
        <v>#DIV/0!</v>
      </c>
      <c r="O109" s="113">
        <f>F109*3+G109</f>
        <v>0</v>
      </c>
    </row>
    <row r="110" spans="1:15" ht="15">
      <c r="A110" s="111"/>
      <c r="B110" s="111"/>
      <c r="C110" s="111" t="s">
        <v>17</v>
      </c>
      <c r="D110" s="112" t="s">
        <v>116</v>
      </c>
      <c r="E110" s="113">
        <f>SUM(F110:H110)</f>
        <v>0</v>
      </c>
      <c r="F110" s="114"/>
      <c r="G110" s="114"/>
      <c r="H110" s="114"/>
      <c r="I110" s="115" t="e">
        <f>O110/E110</f>
        <v>#DIV/0!</v>
      </c>
      <c r="J110" s="115" t="e">
        <f>F110/E110</f>
        <v>#DIV/0!</v>
      </c>
      <c r="K110" s="116"/>
      <c r="L110" s="117"/>
      <c r="M110" s="69" t="e">
        <f>K110/E110</f>
        <v>#DIV/0!</v>
      </c>
      <c r="N110" s="118" t="e">
        <f>AVERAGE(particolare!C123:R123)</f>
        <v>#DIV/0!</v>
      </c>
      <c r="O110" s="113">
        <f>F110*3+G110</f>
        <v>0</v>
      </c>
    </row>
    <row r="111" spans="1:15" ht="15">
      <c r="A111" s="111"/>
      <c r="B111" s="111"/>
      <c r="C111" s="150" t="s">
        <v>26</v>
      </c>
      <c r="D111" s="151" t="s">
        <v>48</v>
      </c>
      <c r="E111" s="152">
        <f>SUM(F111:H111)</f>
        <v>0</v>
      </c>
      <c r="F111" s="156"/>
      <c r="G111" s="156"/>
      <c r="H111" s="156"/>
      <c r="I111" s="157" t="e">
        <f>O111/E111</f>
        <v>#DIV/0!</v>
      </c>
      <c r="J111" s="157" t="e">
        <f>F111/E111</f>
        <v>#DIV/0!</v>
      </c>
      <c r="K111" s="150"/>
      <c r="L111" s="156"/>
      <c r="M111" s="154" t="e">
        <f>K111/E111</f>
        <v>#DIV/0!</v>
      </c>
      <c r="N111" s="155" t="e">
        <f>AVERAGE(particolare!C91:R91)</f>
        <v>#DIV/0!</v>
      </c>
      <c r="O111" s="152">
        <f>F111*3+G111</f>
        <v>0</v>
      </c>
    </row>
    <row r="112" spans="1:15" ht="15">
      <c r="A112" s="111"/>
      <c r="B112" s="111"/>
      <c r="C112" s="111" t="s">
        <v>17</v>
      </c>
      <c r="D112" s="112" t="s">
        <v>115</v>
      </c>
      <c r="E112" s="113">
        <f>SUM(F112:H112)</f>
        <v>0</v>
      </c>
      <c r="F112" s="114"/>
      <c r="G112" s="114"/>
      <c r="H112" s="114"/>
      <c r="I112" s="115" t="e">
        <f>O112/E112</f>
        <v>#DIV/0!</v>
      </c>
      <c r="J112" s="115" t="e">
        <f>F112/E112</f>
        <v>#DIV/0!</v>
      </c>
      <c r="K112" s="116"/>
      <c r="L112" s="117"/>
      <c r="M112" s="69" t="e">
        <f>K112/E112</f>
        <v>#DIV/0!</v>
      </c>
      <c r="N112" s="118" t="e">
        <f>AVERAGE(particolare!C122:R122)</f>
        <v>#DIV/0!</v>
      </c>
      <c r="O112" s="113">
        <f>F112*3+G112</f>
        <v>0</v>
      </c>
    </row>
    <row r="113" spans="1:15" ht="15">
      <c r="A113" s="111"/>
      <c r="B113" s="111"/>
      <c r="C113" s="160" t="s">
        <v>17</v>
      </c>
      <c r="D113" s="161" t="s">
        <v>33</v>
      </c>
      <c r="E113" s="140">
        <f>SUM(F113:H113)</f>
        <v>0</v>
      </c>
      <c r="F113" s="166"/>
      <c r="G113" s="166"/>
      <c r="H113" s="166"/>
      <c r="I113" s="165" t="e">
        <f>O113/E113</f>
        <v>#DIV/0!</v>
      </c>
      <c r="J113" s="165" t="e">
        <f>F113/E113</f>
        <v>#DIV/0!</v>
      </c>
      <c r="K113" s="160"/>
      <c r="L113" s="166"/>
      <c r="M113" s="163" t="e">
        <f>K113/E113</f>
        <v>#DIV/0!</v>
      </c>
      <c r="N113" s="164" t="e">
        <f>AVERAGE(particolare!C84:R84)</f>
        <v>#DIV/0!</v>
      </c>
      <c r="O113" s="140">
        <f>F113*3+G113</f>
        <v>0</v>
      </c>
    </row>
    <row r="114" spans="1:15" ht="15">
      <c r="A114" s="111"/>
      <c r="B114" s="111"/>
      <c r="C114" s="111" t="s">
        <v>19</v>
      </c>
      <c r="D114" s="112" t="s">
        <v>117</v>
      </c>
      <c r="E114" s="113">
        <f>SUM(F114:H114)</f>
        <v>0</v>
      </c>
      <c r="F114" s="114"/>
      <c r="G114" s="114"/>
      <c r="H114" s="114"/>
      <c r="I114" s="115" t="e">
        <f>O114/E114</f>
        <v>#DIV/0!</v>
      </c>
      <c r="J114" s="115" t="e">
        <f>F114/E114</f>
        <v>#DIV/0!</v>
      </c>
      <c r="K114" s="116"/>
      <c r="L114" s="117"/>
      <c r="M114" s="69" t="e">
        <f>K114/E114</f>
        <v>#DIV/0!</v>
      </c>
      <c r="N114" s="118" t="e">
        <f>AVERAGE(particolare!C124:R124)</f>
        <v>#DIV/0!</v>
      </c>
      <c r="O114" s="113">
        <f>F114*3+G114</f>
        <v>0</v>
      </c>
    </row>
    <row r="115" spans="1:15" ht="15">
      <c r="A115" s="111"/>
      <c r="B115" s="111"/>
      <c r="C115" s="150" t="s">
        <v>17</v>
      </c>
      <c r="D115" s="151" t="s">
        <v>50</v>
      </c>
      <c r="E115" s="152">
        <f>SUM(F115:H115)</f>
        <v>0</v>
      </c>
      <c r="F115" s="156"/>
      <c r="G115" s="156"/>
      <c r="H115" s="156"/>
      <c r="I115" s="157" t="e">
        <f>O115/E115</f>
        <v>#DIV/0!</v>
      </c>
      <c r="J115" s="157" t="e">
        <f>F115/E115</f>
        <v>#DIV/0!</v>
      </c>
      <c r="K115" s="150"/>
      <c r="L115" s="156"/>
      <c r="M115" s="154" t="e">
        <f>K115/E115</f>
        <v>#DIV/0!</v>
      </c>
      <c r="N115" s="155" t="e">
        <f>AVERAGE(particolare!C78:R78)</f>
        <v>#DIV/0!</v>
      </c>
      <c r="O115" s="152">
        <f>F115*3+G115</f>
        <v>0</v>
      </c>
    </row>
    <row r="116" spans="1:15" ht="15">
      <c r="A116" s="111"/>
      <c r="B116" s="111"/>
      <c r="C116" s="111" t="s">
        <v>26</v>
      </c>
      <c r="D116" s="112" t="s">
        <v>57</v>
      </c>
      <c r="E116" s="113">
        <f>SUM(F116:H116)</f>
        <v>0</v>
      </c>
      <c r="F116" s="168"/>
      <c r="G116" s="168"/>
      <c r="H116" s="168"/>
      <c r="I116" s="115" t="e">
        <f>O116/E116</f>
        <v>#DIV/0!</v>
      </c>
      <c r="J116" s="69" t="e">
        <f>F116/E116</f>
        <v>#DIV/0!</v>
      </c>
      <c r="K116" s="111"/>
      <c r="L116" s="158"/>
      <c r="M116" s="69" t="e">
        <f>K116/E116</f>
        <v>#DIV/0!</v>
      </c>
      <c r="N116" s="118" t="e">
        <f>AVERAGE(particolare!C34:R34)</f>
        <v>#DIV/0!</v>
      </c>
      <c r="O116" s="113">
        <f>F116*3+G116</f>
        <v>0</v>
      </c>
    </row>
    <row r="117" spans="1:15" ht="15">
      <c r="A117" s="111"/>
      <c r="B117" s="111"/>
      <c r="C117" s="111" t="s">
        <v>19</v>
      </c>
      <c r="D117" s="112" t="s">
        <v>61</v>
      </c>
      <c r="E117" s="113">
        <f>SUM(F117:H117)</f>
        <v>0</v>
      </c>
      <c r="F117" s="114"/>
      <c r="G117" s="114"/>
      <c r="H117" s="114"/>
      <c r="I117" s="115" t="e">
        <f>O117/E117</f>
        <v>#DIV/0!</v>
      </c>
      <c r="J117" s="115" t="e">
        <f>F117/E117</f>
        <v>#DIV/0!</v>
      </c>
      <c r="K117" s="111"/>
      <c r="L117" s="114"/>
      <c r="M117" s="69" t="e">
        <f>K117/E117</f>
        <v>#DIV/0!</v>
      </c>
      <c r="N117" s="118" t="e">
        <f>AVERAGE(particolare!C73:R73)</f>
        <v>#DIV/0!</v>
      </c>
      <c r="O117" s="113">
        <f>F117*3+G117</f>
        <v>0</v>
      </c>
    </row>
    <row r="118" spans="1:15" ht="15">
      <c r="A118" s="111"/>
      <c r="B118" s="111"/>
      <c r="C118" s="111" t="s">
        <v>30</v>
      </c>
      <c r="D118" s="112" t="s">
        <v>62</v>
      </c>
      <c r="E118" s="113">
        <f>SUM(F118:H118)</f>
        <v>0</v>
      </c>
      <c r="F118" s="114"/>
      <c r="G118" s="114"/>
      <c r="H118" s="114"/>
      <c r="I118" s="115" t="e">
        <f>O118/E118</f>
        <v>#DIV/0!</v>
      </c>
      <c r="J118" s="115" t="e">
        <f>F118/E118</f>
        <v>#DIV/0!</v>
      </c>
      <c r="K118" s="111"/>
      <c r="L118" s="114"/>
      <c r="M118" s="69" t="e">
        <f>K118/E118</f>
        <v>#DIV/0!</v>
      </c>
      <c r="N118" s="118" t="e">
        <f>AVERAGE(particolare!C81:R81)</f>
        <v>#DIV/0!</v>
      </c>
      <c r="O118" s="113">
        <f>F118*3+G118</f>
        <v>0</v>
      </c>
    </row>
    <row r="119" spans="1:15" ht="15">
      <c r="A119" s="111"/>
      <c r="B119" s="111"/>
      <c r="C119" s="111" t="s">
        <v>30</v>
      </c>
      <c r="D119" s="112" t="s">
        <v>63</v>
      </c>
      <c r="E119" s="113">
        <f>SUM(F119:H119)</f>
        <v>0</v>
      </c>
      <c r="F119" s="114"/>
      <c r="G119" s="114"/>
      <c r="H119" s="114"/>
      <c r="I119" s="115" t="e">
        <f>O119/E119</f>
        <v>#DIV/0!</v>
      </c>
      <c r="J119" s="115" t="e">
        <f>F119/E119</f>
        <v>#DIV/0!</v>
      </c>
      <c r="K119" s="111"/>
      <c r="L119" s="114"/>
      <c r="M119" s="69" t="e">
        <f>K119/E119</f>
        <v>#DIV/0!</v>
      </c>
      <c r="N119" s="118" t="e">
        <f>AVERAGE(particolare!C86:R86)</f>
        <v>#DIV/0!</v>
      </c>
      <c r="O119" s="113">
        <f>F119*3+G119</f>
        <v>0</v>
      </c>
    </row>
    <row r="120" spans="1:15" ht="15">
      <c r="A120" s="111"/>
      <c r="B120" s="111"/>
      <c r="C120" s="111" t="s">
        <v>30</v>
      </c>
      <c r="D120" s="112" t="s">
        <v>64</v>
      </c>
      <c r="E120" s="113">
        <f>SUM(F120:H120)</f>
        <v>0</v>
      </c>
      <c r="F120" s="114"/>
      <c r="G120" s="114"/>
      <c r="H120" s="114"/>
      <c r="I120" s="115" t="e">
        <f>O120/E120</f>
        <v>#DIV/0!</v>
      </c>
      <c r="J120" s="115" t="e">
        <f>F120/E120</f>
        <v>#DIV/0!</v>
      </c>
      <c r="K120" s="116"/>
      <c r="L120" s="117"/>
      <c r="M120" s="69" t="e">
        <f>K120/E120</f>
        <v>#DIV/0!</v>
      </c>
      <c r="N120" s="118" t="e">
        <f>AVERAGE(particolare!C24:R24)</f>
        <v>#DIV/0!</v>
      </c>
      <c r="O120" s="113">
        <f>F120*3+G120</f>
        <v>0</v>
      </c>
    </row>
    <row r="121" spans="1:15" ht="15">
      <c r="A121" s="111"/>
      <c r="B121" s="111"/>
      <c r="C121" s="111" t="s">
        <v>17</v>
      </c>
      <c r="D121" s="112" t="s">
        <v>65</v>
      </c>
      <c r="E121" s="113">
        <f>SUM(F121:H121)</f>
        <v>0</v>
      </c>
      <c r="F121" s="158"/>
      <c r="G121" s="158"/>
      <c r="H121" s="158"/>
      <c r="I121" s="115" t="e">
        <f>O121/E121</f>
        <v>#DIV/0!</v>
      </c>
      <c r="J121" s="69" t="e">
        <f>F121/E121</f>
        <v>#DIV/0!</v>
      </c>
      <c r="K121" s="111"/>
      <c r="L121" s="158"/>
      <c r="M121" s="69" t="e">
        <f>K121/E121</f>
        <v>#DIV/0!</v>
      </c>
      <c r="N121" s="118" t="e">
        <f>AVERAGE(particolare!C72:R72)</f>
        <v>#DIV/0!</v>
      </c>
      <c r="O121" s="113">
        <f>F121*3+G121</f>
        <v>0</v>
      </c>
    </row>
    <row r="122" spans="1:15" ht="15">
      <c r="A122" s="111"/>
      <c r="B122" s="111"/>
      <c r="C122" s="147" t="s">
        <v>19</v>
      </c>
      <c r="D122" s="132" t="s">
        <v>66</v>
      </c>
      <c r="E122" s="133">
        <f>SUM(F122:H122)</f>
        <v>0</v>
      </c>
      <c r="F122" s="148"/>
      <c r="G122" s="148"/>
      <c r="H122" s="148"/>
      <c r="I122" s="135" t="e">
        <f>O122/E122</f>
        <v>#DIV/0!</v>
      </c>
      <c r="J122" s="138" t="e">
        <f>F122/E122</f>
        <v>#DIV/0!</v>
      </c>
      <c r="K122" s="136"/>
      <c r="L122" s="192"/>
      <c r="M122" s="138" t="e">
        <f>K122/E122</f>
        <v>#DIV/0!</v>
      </c>
      <c r="N122" s="139" t="e">
        <f>AVERAGE(particolare!C38:R38)</f>
        <v>#DIV/0!</v>
      </c>
      <c r="O122" s="133">
        <f>F122*3+G122</f>
        <v>0</v>
      </c>
    </row>
    <row r="123" spans="1:15" ht="15">
      <c r="A123" s="111"/>
      <c r="B123" s="111"/>
      <c r="C123" s="111" t="s">
        <v>26</v>
      </c>
      <c r="D123" s="112" t="s">
        <v>67</v>
      </c>
      <c r="E123" s="113">
        <f>SUM(F123:H123)</f>
        <v>0</v>
      </c>
      <c r="F123" s="158"/>
      <c r="G123" s="158"/>
      <c r="H123" s="158"/>
      <c r="I123" s="115" t="e">
        <f>O123/E123</f>
        <v>#DIV/0!</v>
      </c>
      <c r="J123" s="69" t="e">
        <f>F123/E123</f>
        <v>#DIV/0!</v>
      </c>
      <c r="K123" s="111"/>
      <c r="L123" s="158"/>
      <c r="M123" s="69" t="e">
        <f>K123/E123</f>
        <v>#DIV/0!</v>
      </c>
      <c r="N123" s="118" t="e">
        <f>AVERAGE(particolare!C41:R41)</f>
        <v>#DIV/0!</v>
      </c>
      <c r="O123" s="113">
        <f>F123*3+G123</f>
        <v>0</v>
      </c>
    </row>
    <row r="124" spans="1:15" ht="15">
      <c r="A124" s="111"/>
      <c r="B124" s="111"/>
      <c r="C124" s="111" t="s">
        <v>17</v>
      </c>
      <c r="D124" s="112" t="s">
        <v>69</v>
      </c>
      <c r="E124" s="113">
        <f>SUM(F124:H124)</f>
        <v>0</v>
      </c>
      <c r="F124" s="158"/>
      <c r="G124" s="158"/>
      <c r="H124" s="158"/>
      <c r="I124" s="115" t="e">
        <f>O124/E124</f>
        <v>#DIV/0!</v>
      </c>
      <c r="J124" s="69" t="e">
        <f>F124/E124</f>
        <v>#DIV/0!</v>
      </c>
      <c r="K124" s="116"/>
      <c r="L124" s="193"/>
      <c r="M124" s="69" t="e">
        <f>K124/E124</f>
        <v>#DIV/0!</v>
      </c>
      <c r="N124" s="118" t="e">
        <f>AVERAGE(particolare!C26:R26)</f>
        <v>#DIV/0!</v>
      </c>
      <c r="O124" s="113">
        <f>F124*3+G124</f>
        <v>0</v>
      </c>
    </row>
    <row r="125" spans="1:15" ht="15">
      <c r="A125" s="111"/>
      <c r="B125" s="111"/>
      <c r="C125" s="147" t="s">
        <v>17</v>
      </c>
      <c r="D125" s="132" t="s">
        <v>72</v>
      </c>
      <c r="E125" s="133">
        <f>SUM(F125:H125)</f>
        <v>0</v>
      </c>
      <c r="F125" s="134"/>
      <c r="G125" s="134"/>
      <c r="H125" s="134"/>
      <c r="I125" s="135" t="e">
        <f>O125/E125</f>
        <v>#DIV/0!</v>
      </c>
      <c r="J125" s="138" t="e">
        <f>F125/E125</f>
        <v>#DIV/0!</v>
      </c>
      <c r="K125" s="147"/>
      <c r="L125" s="149"/>
      <c r="M125" s="138" t="e">
        <f>K125/E125</f>
        <v>#DIV/0!</v>
      </c>
      <c r="N125" s="139" t="e">
        <f>AVERAGE(particolare!C19:R19)</f>
        <v>#DIV/0!</v>
      </c>
      <c r="O125" s="133">
        <f>F125*3+G125</f>
        <v>0</v>
      </c>
    </row>
    <row r="126" spans="1:15" ht="15">
      <c r="A126" s="111"/>
      <c r="B126" s="111"/>
      <c r="C126" s="111" t="s">
        <v>17</v>
      </c>
      <c r="D126" s="112" t="s">
        <v>73</v>
      </c>
      <c r="E126" s="113">
        <f>SUM(F126:H126)</f>
        <v>0</v>
      </c>
      <c r="F126" s="114"/>
      <c r="G126" s="114"/>
      <c r="H126" s="114"/>
      <c r="I126" s="115" t="e">
        <f>O126/E126</f>
        <v>#DIV/0!</v>
      </c>
      <c r="J126" s="115" t="e">
        <f>F126/E126</f>
        <v>#DIV/0!</v>
      </c>
      <c r="K126" s="111"/>
      <c r="L126" s="114"/>
      <c r="M126" s="69" t="e">
        <f>K126/E126</f>
        <v>#DIV/0!</v>
      </c>
      <c r="N126" s="118" t="e">
        <f>AVERAGE(particolare!C21:R21)</f>
        <v>#DIV/0!</v>
      </c>
      <c r="O126" s="113">
        <f>F126*3+G126</f>
        <v>0</v>
      </c>
    </row>
    <row r="127" spans="1:15" ht="15">
      <c r="A127" s="111"/>
      <c r="B127" s="111"/>
      <c r="C127" s="111" t="s">
        <v>17</v>
      </c>
      <c r="D127" s="112" t="s">
        <v>74</v>
      </c>
      <c r="E127" s="113">
        <f>SUM(F127:H127)</f>
        <v>0</v>
      </c>
      <c r="F127" s="168"/>
      <c r="G127" s="168"/>
      <c r="H127" s="168"/>
      <c r="I127" s="115" t="e">
        <f>O127/E127</f>
        <v>#DIV/0!</v>
      </c>
      <c r="J127" s="69" t="e">
        <f>F127/E127</f>
        <v>#DIV/0!</v>
      </c>
      <c r="K127" s="111"/>
      <c r="L127" s="158"/>
      <c r="M127" s="69" t="e">
        <f>K127/E127</f>
        <v>#DIV/0!</v>
      </c>
      <c r="N127" s="118" t="e">
        <f>AVERAGE(particolare!C68:R68)</f>
        <v>#DIV/0!</v>
      </c>
      <c r="O127" s="113">
        <f>F127*3+G127</f>
        <v>0</v>
      </c>
    </row>
    <row r="128" spans="1:15" ht="15">
      <c r="A128" s="111"/>
      <c r="B128" s="111"/>
      <c r="C128" s="111" t="s">
        <v>17</v>
      </c>
      <c r="D128" s="112" t="s">
        <v>75</v>
      </c>
      <c r="E128" s="113">
        <f>SUM(F128:H128)</f>
        <v>0</v>
      </c>
      <c r="F128" s="158"/>
      <c r="G128" s="158"/>
      <c r="H128" s="158"/>
      <c r="I128" s="69" t="e">
        <f>O128/E128</f>
        <v>#DIV/0!</v>
      </c>
      <c r="J128" s="69" t="e">
        <f>F128/E128</f>
        <v>#DIV/0!</v>
      </c>
      <c r="K128" s="111"/>
      <c r="L128" s="158"/>
      <c r="M128" s="69" t="e">
        <f>K128/E128</f>
        <v>#DIV/0!</v>
      </c>
      <c r="N128" s="118" t="e">
        <f>AVERAGE(particolare!C77:R77)</f>
        <v>#DIV/0!</v>
      </c>
      <c r="O128" s="113">
        <f>F128*3+G128</f>
        <v>0</v>
      </c>
    </row>
    <row r="129" spans="1:15" ht="15">
      <c r="A129" s="111"/>
      <c r="B129" s="111"/>
      <c r="C129" s="111" t="s">
        <v>17</v>
      </c>
      <c r="D129" s="112" t="s">
        <v>76</v>
      </c>
      <c r="E129" s="113">
        <f>SUM(F129:H129)</f>
        <v>0</v>
      </c>
      <c r="F129" s="158"/>
      <c r="G129" s="158"/>
      <c r="H129" s="158"/>
      <c r="I129" s="115" t="e">
        <f>O129/E129</f>
        <v>#DIV/0!</v>
      </c>
      <c r="J129" s="69" t="e">
        <f>F129/E129</f>
        <v>#DIV/0!</v>
      </c>
      <c r="K129" s="111"/>
      <c r="L129" s="158"/>
      <c r="M129" s="69" t="e">
        <f>K129/E129</f>
        <v>#DIV/0!</v>
      </c>
      <c r="N129" s="118" t="e">
        <f>AVERAGE(particolare!C11:R11)</f>
        <v>#DIV/0!</v>
      </c>
      <c r="O129" s="113">
        <f>F129*3+G129</f>
        <v>0</v>
      </c>
    </row>
    <row r="130" spans="1:15" ht="15">
      <c r="A130" s="111"/>
      <c r="B130" s="111"/>
      <c r="C130" s="111" t="s">
        <v>19</v>
      </c>
      <c r="D130" s="112" t="s">
        <v>78</v>
      </c>
      <c r="E130" s="113">
        <f>SUM(F130:H130)</f>
        <v>0</v>
      </c>
      <c r="F130" s="114"/>
      <c r="G130" s="114"/>
      <c r="H130" s="114"/>
      <c r="I130" s="115" t="e">
        <f>O130/E130</f>
        <v>#DIV/0!</v>
      </c>
      <c r="J130" s="115" t="e">
        <f>F130/E130</f>
        <v>#DIV/0!</v>
      </c>
      <c r="K130" s="111"/>
      <c r="L130" s="114"/>
      <c r="M130" s="69" t="e">
        <f>K130/E130</f>
        <v>#DIV/0!</v>
      </c>
      <c r="N130" s="118" t="e">
        <f>AVERAGE(particolare!C85:R85)</f>
        <v>#DIV/0!</v>
      </c>
      <c r="O130" s="113">
        <f>F130*3+G130</f>
        <v>0</v>
      </c>
    </row>
    <row r="131" spans="1:15" ht="15">
      <c r="A131" s="111"/>
      <c r="B131" s="111"/>
      <c r="C131" s="111" t="s">
        <v>19</v>
      </c>
      <c r="D131" s="112" t="s">
        <v>79</v>
      </c>
      <c r="E131" s="113">
        <f>SUM(F131:H131)</f>
        <v>0</v>
      </c>
      <c r="F131" s="114"/>
      <c r="G131" s="114"/>
      <c r="H131" s="114"/>
      <c r="I131" s="115" t="e">
        <f>O131/E131</f>
        <v>#DIV/0!</v>
      </c>
      <c r="J131" s="115" t="e">
        <f>F131/E131</f>
        <v>#DIV/0!</v>
      </c>
      <c r="K131" s="111"/>
      <c r="L131" s="114"/>
      <c r="M131" s="69" t="e">
        <f>K131/E131</f>
        <v>#DIV/0!</v>
      </c>
      <c r="N131" s="118" t="e">
        <f>AVERAGE(particolare!C82:R82)</f>
        <v>#DIV/0!</v>
      </c>
      <c r="O131" s="113">
        <f>F131*3+G131</f>
        <v>0</v>
      </c>
    </row>
    <row r="132" spans="1:15" ht="15.75" thickBot="1">
      <c r="A132" s="147"/>
      <c r="B132" s="147"/>
      <c r="C132" s="147" t="s">
        <v>19</v>
      </c>
      <c r="D132" s="132" t="s">
        <v>80</v>
      </c>
      <c r="E132" s="133">
        <f>SUM(F132:H132)</f>
        <v>0</v>
      </c>
      <c r="F132" s="134"/>
      <c r="G132" s="134"/>
      <c r="H132" s="134"/>
      <c r="I132" s="135" t="e">
        <f>O132/E132</f>
        <v>#DIV/0!</v>
      </c>
      <c r="J132" s="135" t="e">
        <f>F132/E132</f>
        <v>#DIV/0!</v>
      </c>
      <c r="K132" s="136"/>
      <c r="L132" s="137"/>
      <c r="M132" s="138" t="e">
        <f>K132/E132</f>
        <v>#DIV/0!</v>
      </c>
      <c r="N132" s="139" t="e">
        <f>AVERAGE(particolare!C5:R5)</f>
        <v>#DIV/0!</v>
      </c>
      <c r="O132" s="133">
        <f>F132*3+G132</f>
        <v>0</v>
      </c>
    </row>
    <row r="133" spans="1:15" ht="15.75" thickTop="1">
      <c r="A133" s="194"/>
      <c r="B133" s="194"/>
      <c r="C133" s="194"/>
      <c r="D133" s="195">
        <v>6</v>
      </c>
      <c r="E133" s="196">
        <f>SUM(F133:H133)</f>
        <v>0</v>
      </c>
      <c r="F133" s="197"/>
      <c r="G133" s="197"/>
      <c r="H133" s="197"/>
      <c r="I133" s="198" t="e">
        <f>O133/E133</f>
        <v>#DIV/0!</v>
      </c>
      <c r="J133" s="198" t="e">
        <f>F133/E133</f>
        <v>#DIV/0!</v>
      </c>
      <c r="K133" s="199"/>
      <c r="L133" s="200"/>
      <c r="M133" s="201" t="e">
        <f>K133/E133</f>
        <v>#DIV/0!</v>
      </c>
      <c r="N133" s="202" t="e">
        <f>AVERAGE(particolare!C133:R133)</f>
        <v>#DIV/0!</v>
      </c>
      <c r="O133" s="196">
        <f>F133*3+G133</f>
        <v>0</v>
      </c>
    </row>
    <row r="134" spans="1:15" ht="15">
      <c r="A134" s="111"/>
      <c r="B134" s="111"/>
      <c r="C134" s="111"/>
      <c r="D134" s="112">
        <v>7</v>
      </c>
      <c r="E134" s="113">
        <f>SUM(F134:H134)</f>
        <v>0</v>
      </c>
      <c r="F134" s="114"/>
      <c r="G134" s="114"/>
      <c r="H134" s="114"/>
      <c r="I134" s="115" t="e">
        <f>O134/E134</f>
        <v>#DIV/0!</v>
      </c>
      <c r="J134" s="115" t="e">
        <f>F134/E134</f>
        <v>#DIV/0!</v>
      </c>
      <c r="K134" s="116"/>
      <c r="L134" s="117"/>
      <c r="M134" s="69" t="e">
        <f>K134/E134</f>
        <v>#DIV/0!</v>
      </c>
      <c r="N134" s="118" t="e">
        <f>AVERAGE(particolare!C134:R134)</f>
        <v>#DIV/0!</v>
      </c>
      <c r="O134" s="113">
        <f>F134*3+G134</f>
        <v>0</v>
      </c>
    </row>
    <row r="135" spans="1:15" ht="15">
      <c r="A135" s="111"/>
      <c r="B135" s="111"/>
      <c r="C135" s="111"/>
      <c r="D135" s="112">
        <v>8</v>
      </c>
      <c r="E135" s="113">
        <f>SUM(F135:H135)</f>
        <v>0</v>
      </c>
      <c r="F135" s="114"/>
      <c r="G135" s="114"/>
      <c r="H135" s="114"/>
      <c r="I135" s="115" t="e">
        <f>O135/E135</f>
        <v>#DIV/0!</v>
      </c>
      <c r="J135" s="115" t="e">
        <f>F135/E135</f>
        <v>#DIV/0!</v>
      </c>
      <c r="K135" s="116"/>
      <c r="L135" s="117"/>
      <c r="M135" s="69" t="e">
        <f>K135/E135</f>
        <v>#DIV/0!</v>
      </c>
      <c r="N135" s="118" t="e">
        <f>AVERAGE(particolare!C135:R135)</f>
        <v>#DIV/0!</v>
      </c>
      <c r="O135" s="113">
        <f>F135*3+G135</f>
        <v>0</v>
      </c>
    </row>
    <row r="136" spans="1:15" ht="15">
      <c r="A136" s="111"/>
      <c r="B136" s="111"/>
      <c r="C136" s="111"/>
      <c r="D136" s="112">
        <v>9</v>
      </c>
      <c r="E136" s="113">
        <f>SUM(F136:H136)</f>
        <v>0</v>
      </c>
      <c r="F136" s="114"/>
      <c r="G136" s="114"/>
      <c r="H136" s="114"/>
      <c r="I136" s="115" t="e">
        <f>O136/E136</f>
        <v>#DIV/0!</v>
      </c>
      <c r="J136" s="115" t="e">
        <f>F136/E136</f>
        <v>#DIV/0!</v>
      </c>
      <c r="K136" s="116"/>
      <c r="L136" s="117"/>
      <c r="M136" s="69" t="e">
        <f>K136/E136</f>
        <v>#DIV/0!</v>
      </c>
      <c r="N136" s="118" t="e">
        <f>AVERAGE(particolare!C136:R136)</f>
        <v>#DIV/0!</v>
      </c>
      <c r="O136" s="113">
        <f>F136*3+G136</f>
        <v>0</v>
      </c>
    </row>
    <row r="137" spans="1:15" ht="15.75" thickBot="1">
      <c r="A137" s="119"/>
      <c r="B137" s="119"/>
      <c r="C137" s="119"/>
      <c r="D137" s="120">
        <v>10</v>
      </c>
      <c r="E137" s="121">
        <f>SUM(F137:H137)</f>
        <v>0</v>
      </c>
      <c r="F137" s="122"/>
      <c r="G137" s="122"/>
      <c r="H137" s="122"/>
      <c r="I137" s="123" t="e">
        <f>O137/E137</f>
        <v>#DIV/0!</v>
      </c>
      <c r="J137" s="123" t="e">
        <f>F137/E137</f>
        <v>#DIV/0!</v>
      </c>
      <c r="K137" s="124"/>
      <c r="L137" s="125"/>
      <c r="M137" s="126" t="e">
        <f>K137/E137</f>
        <v>#DIV/0!</v>
      </c>
      <c r="N137" s="127" t="e">
        <f>AVERAGE(particolare!C137:R137)</f>
        <v>#DIV/0!</v>
      </c>
      <c r="O137" s="121">
        <f>F137*3+G137</f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19" t="s">
        <v>81</v>
      </c>
      <c r="B140" s="319"/>
      <c r="C140" s="319"/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</row>
    <row r="141" spans="1:15" ht="14.25">
      <c r="A141" s="20"/>
      <c r="B141" s="21"/>
      <c r="C141" s="21" t="s">
        <v>30</v>
      </c>
      <c r="D141" s="23" t="s">
        <v>21</v>
      </c>
      <c r="E141" s="24">
        <f>SUM(F141:H141)</f>
        <v>2</v>
      </c>
      <c r="F141" s="25">
        <v>2</v>
      </c>
      <c r="G141" s="26"/>
      <c r="H141" s="26"/>
      <c r="I141" s="27">
        <f>O141/E141</f>
        <v>3</v>
      </c>
      <c r="J141" s="27">
        <f>F141/E141</f>
        <v>1</v>
      </c>
      <c r="K141" s="21">
        <v>-13</v>
      </c>
      <c r="L141" s="25"/>
      <c r="M141" s="28">
        <f>K141/E141</f>
        <v>-6.5</v>
      </c>
      <c r="N141" s="29"/>
      <c r="O141" s="24">
        <f>F141*3+G141</f>
        <v>6</v>
      </c>
    </row>
    <row r="142" spans="1:15" s="6" customFormat="1" ht="14.25">
      <c r="A142" s="204"/>
      <c r="B142" s="26"/>
      <c r="C142" s="21"/>
      <c r="D142" s="23" t="s">
        <v>167</v>
      </c>
      <c r="E142" s="24">
        <f>SUM(F142:H142)</f>
        <v>2</v>
      </c>
      <c r="F142" s="25"/>
      <c r="G142" s="25"/>
      <c r="H142" s="25">
        <v>2</v>
      </c>
      <c r="I142" s="27">
        <f>O142/E142</f>
        <v>0</v>
      </c>
      <c r="J142" s="27">
        <f>F142/E142</f>
        <v>0</v>
      </c>
      <c r="K142" s="21">
        <v>2</v>
      </c>
      <c r="L142" s="25"/>
      <c r="M142" s="28">
        <f>K142/E142</f>
        <v>1</v>
      </c>
      <c r="N142" s="29"/>
      <c r="O142" s="24">
        <f>F142*3+G142</f>
        <v>0</v>
      </c>
    </row>
    <row r="143" spans="1:15" ht="14.25">
      <c r="A143" s="20"/>
      <c r="B143" s="21"/>
      <c r="C143" s="22" t="s">
        <v>30</v>
      </c>
      <c r="D143" s="23" t="s">
        <v>23</v>
      </c>
      <c r="E143" s="24">
        <f>SUM(F143:H143)</f>
        <v>1</v>
      </c>
      <c r="F143" s="25"/>
      <c r="G143" s="26"/>
      <c r="H143" s="26">
        <v>1</v>
      </c>
      <c r="I143" s="27">
        <f>O143/E143</f>
        <v>0</v>
      </c>
      <c r="J143" s="27">
        <f>F143/E143</f>
        <v>0</v>
      </c>
      <c r="K143" s="21">
        <v>-8</v>
      </c>
      <c r="L143" s="25"/>
      <c r="M143" s="28">
        <f>K143/E143</f>
        <v>-8</v>
      </c>
      <c r="N143" s="29"/>
      <c r="O143" s="24">
        <f>F143*3+G143</f>
        <v>0</v>
      </c>
    </row>
    <row r="144" spans="1:15" ht="14.25">
      <c r="A144" s="26"/>
      <c r="B144" s="26"/>
      <c r="C144" s="21" t="s">
        <v>30</v>
      </c>
      <c r="D144" s="23" t="s">
        <v>154</v>
      </c>
      <c r="E144" s="24">
        <f>SUM(F144:H144)</f>
        <v>1</v>
      </c>
      <c r="F144" s="25">
        <v>1</v>
      </c>
      <c r="G144" s="25"/>
      <c r="H144" s="25"/>
      <c r="I144" s="27">
        <f>O144/E144</f>
        <v>3</v>
      </c>
      <c r="J144" s="27">
        <f>F144/E144</f>
        <v>1</v>
      </c>
      <c r="K144" s="21">
        <v>-6</v>
      </c>
      <c r="L144" s="25"/>
      <c r="M144" s="28">
        <f>K144/E144</f>
        <v>-6</v>
      </c>
      <c r="N144" s="32"/>
      <c r="O144" s="24">
        <f>F144*3+G144</f>
        <v>3</v>
      </c>
    </row>
    <row r="145" spans="1:15" ht="14.25">
      <c r="A145" s="21"/>
      <c r="B145" s="21"/>
      <c r="C145" s="22" t="s">
        <v>30</v>
      </c>
      <c r="D145" s="23" t="s">
        <v>136</v>
      </c>
      <c r="E145" s="24">
        <f>SUM(F145:H145)</f>
        <v>0</v>
      </c>
      <c r="F145" s="25"/>
      <c r="G145" s="26"/>
      <c r="H145" s="26"/>
      <c r="I145" s="27" t="e">
        <f>O145/E145</f>
        <v>#DIV/0!</v>
      </c>
      <c r="J145" s="27" t="e">
        <f>F145/E145</f>
        <v>#DIV/0!</v>
      </c>
      <c r="K145" s="21"/>
      <c r="L145" s="25"/>
      <c r="M145" s="28" t="e">
        <f>K145/E145</f>
        <v>#DIV/0!</v>
      </c>
      <c r="N145" s="32"/>
      <c r="O145" s="24">
        <f>F145*3+G145</f>
        <v>0</v>
      </c>
    </row>
    <row r="146" spans="1:15" ht="14.25">
      <c r="A146" s="26"/>
      <c r="B146" s="26"/>
      <c r="C146" s="22" t="s">
        <v>30</v>
      </c>
      <c r="D146" s="23" t="s">
        <v>51</v>
      </c>
      <c r="E146" s="24">
        <f aca="true" t="shared" si="0" ref="E146:E158">SUM(F146:H146)</f>
        <v>0</v>
      </c>
      <c r="F146" s="25"/>
      <c r="G146" s="26"/>
      <c r="H146" s="26"/>
      <c r="I146" s="27" t="e">
        <f aca="true" t="shared" si="1" ref="I146:I158">O146/E146</f>
        <v>#DIV/0!</v>
      </c>
      <c r="J146" s="27" t="e">
        <f aca="true" t="shared" si="2" ref="J146:J158">F146/E146</f>
        <v>#DIV/0!</v>
      </c>
      <c r="K146" s="21"/>
      <c r="L146" s="25"/>
      <c r="M146" s="28" t="e">
        <f aca="true" t="shared" si="3" ref="M146:M158">K146/E146</f>
        <v>#DIV/0!</v>
      </c>
      <c r="N146" s="32"/>
      <c r="O146" s="24">
        <f aca="true" t="shared" si="4" ref="O146:O158">F146*3+G146</f>
        <v>0</v>
      </c>
    </row>
    <row r="147" spans="1:15" ht="14.25">
      <c r="A147" s="26"/>
      <c r="B147" s="26"/>
      <c r="C147" s="22" t="s">
        <v>30</v>
      </c>
      <c r="D147" s="23" t="s">
        <v>40</v>
      </c>
      <c r="E147" s="24">
        <f t="shared" si="0"/>
        <v>0</v>
      </c>
      <c r="F147" s="25"/>
      <c r="G147" s="26"/>
      <c r="H147" s="26"/>
      <c r="I147" s="27" t="e">
        <f t="shared" si="1"/>
        <v>#DIV/0!</v>
      </c>
      <c r="J147" s="27" t="e">
        <f t="shared" si="2"/>
        <v>#DIV/0!</v>
      </c>
      <c r="K147" s="21"/>
      <c r="L147" s="25"/>
      <c r="M147" s="28" t="e">
        <f t="shared" si="3"/>
        <v>#DIV/0!</v>
      </c>
      <c r="N147" s="32"/>
      <c r="O147" s="24">
        <f t="shared" si="4"/>
        <v>0</v>
      </c>
    </row>
    <row r="148" spans="1:17" ht="14.25">
      <c r="A148" s="26"/>
      <c r="B148" s="26"/>
      <c r="C148" s="62" t="s">
        <v>26</v>
      </c>
      <c r="D148" s="23" t="s">
        <v>34</v>
      </c>
      <c r="E148" s="24">
        <f t="shared" si="0"/>
        <v>0</v>
      </c>
      <c r="F148" s="25"/>
      <c r="G148" s="26"/>
      <c r="H148" s="26"/>
      <c r="I148" s="27" t="e">
        <f t="shared" si="1"/>
        <v>#DIV/0!</v>
      </c>
      <c r="J148" s="27" t="e">
        <f t="shared" si="2"/>
        <v>#DIV/0!</v>
      </c>
      <c r="K148" s="21"/>
      <c r="L148" s="25"/>
      <c r="M148" s="28" t="e">
        <f t="shared" si="3"/>
        <v>#DIV/0!</v>
      </c>
      <c r="N148" s="32"/>
      <c r="O148" s="24">
        <f t="shared" si="4"/>
        <v>0</v>
      </c>
      <c r="Q148" s="6"/>
    </row>
    <row r="149" spans="1:15" ht="14.25">
      <c r="A149" s="26"/>
      <c r="B149" s="26"/>
      <c r="C149" s="22" t="s">
        <v>30</v>
      </c>
      <c r="D149" s="23" t="s">
        <v>132</v>
      </c>
      <c r="E149" s="24">
        <f t="shared" si="0"/>
        <v>0</v>
      </c>
      <c r="F149" s="25"/>
      <c r="G149" s="26"/>
      <c r="H149" s="26"/>
      <c r="I149" s="27" t="e">
        <f t="shared" si="1"/>
        <v>#DIV/0!</v>
      </c>
      <c r="J149" s="27" t="e">
        <f t="shared" si="2"/>
        <v>#DIV/0!</v>
      </c>
      <c r="K149" s="21"/>
      <c r="L149" s="25"/>
      <c r="M149" s="28" t="e">
        <f t="shared" si="3"/>
        <v>#DIV/0!</v>
      </c>
      <c r="N149" s="32"/>
      <c r="O149" s="24">
        <f t="shared" si="4"/>
        <v>0</v>
      </c>
    </row>
    <row r="150" spans="1:15" ht="14.25">
      <c r="A150" s="26"/>
      <c r="B150" s="26"/>
      <c r="C150" s="62" t="s">
        <v>19</v>
      </c>
      <c r="D150" s="23" t="s">
        <v>38</v>
      </c>
      <c r="E150" s="24">
        <f t="shared" si="0"/>
        <v>0</v>
      </c>
      <c r="F150" s="25"/>
      <c r="G150" s="26"/>
      <c r="H150" s="26"/>
      <c r="I150" s="27" t="e">
        <f t="shared" si="1"/>
        <v>#DIV/0!</v>
      </c>
      <c r="J150" s="27" t="e">
        <f t="shared" si="2"/>
        <v>#DIV/0!</v>
      </c>
      <c r="K150" s="21"/>
      <c r="L150" s="25"/>
      <c r="M150" s="28" t="e">
        <f t="shared" si="3"/>
        <v>#DIV/0!</v>
      </c>
      <c r="N150" s="32"/>
      <c r="O150" s="24">
        <f t="shared" si="4"/>
        <v>0</v>
      </c>
    </row>
    <row r="151" spans="1:15" ht="14.25">
      <c r="A151" s="26"/>
      <c r="B151" s="26"/>
      <c r="C151" s="62" t="s">
        <v>30</v>
      </c>
      <c r="D151" s="23" t="s">
        <v>58</v>
      </c>
      <c r="E151" s="24">
        <f t="shared" si="0"/>
        <v>0</v>
      </c>
      <c r="F151" s="25"/>
      <c r="G151" s="26"/>
      <c r="H151" s="26"/>
      <c r="I151" s="27" t="e">
        <f t="shared" si="1"/>
        <v>#DIV/0!</v>
      </c>
      <c r="J151" s="27" t="e">
        <f t="shared" si="2"/>
        <v>#DIV/0!</v>
      </c>
      <c r="K151" s="21"/>
      <c r="L151" s="25"/>
      <c r="M151" s="28" t="e">
        <f t="shared" si="3"/>
        <v>#DIV/0!</v>
      </c>
      <c r="N151" s="32"/>
      <c r="O151" s="24">
        <f t="shared" si="4"/>
        <v>0</v>
      </c>
    </row>
    <row r="152" spans="1:15" ht="14.25">
      <c r="A152" s="26"/>
      <c r="B152" s="26"/>
      <c r="C152" s="33"/>
      <c r="D152" s="34" t="s">
        <v>118</v>
      </c>
      <c r="E152" s="24">
        <f t="shared" si="0"/>
        <v>0</v>
      </c>
      <c r="F152" s="25"/>
      <c r="G152" s="26"/>
      <c r="H152" s="26"/>
      <c r="I152" s="27" t="e">
        <f t="shared" si="1"/>
        <v>#DIV/0!</v>
      </c>
      <c r="J152" s="27" t="e">
        <f t="shared" si="2"/>
        <v>#DIV/0!</v>
      </c>
      <c r="K152" s="21"/>
      <c r="L152" s="25"/>
      <c r="M152" s="28" t="e">
        <f t="shared" si="3"/>
        <v>#DIV/0!</v>
      </c>
      <c r="N152" s="32"/>
      <c r="O152" s="24">
        <f t="shared" si="4"/>
        <v>0</v>
      </c>
    </row>
    <row r="153" spans="1:15" ht="14.25">
      <c r="A153" s="35"/>
      <c r="B153" s="35"/>
      <c r="C153" s="30"/>
      <c r="D153" s="31" t="s">
        <v>82</v>
      </c>
      <c r="E153" s="24">
        <f t="shared" si="0"/>
        <v>0</v>
      </c>
      <c r="F153" s="25"/>
      <c r="G153" s="26"/>
      <c r="H153" s="26"/>
      <c r="I153" s="27" t="e">
        <f t="shared" si="1"/>
        <v>#DIV/0!</v>
      </c>
      <c r="J153" s="27" t="e">
        <f t="shared" si="2"/>
        <v>#DIV/0!</v>
      </c>
      <c r="K153" s="21"/>
      <c r="L153" s="25"/>
      <c r="M153" s="28" t="e">
        <f t="shared" si="3"/>
        <v>#DIV/0!</v>
      </c>
      <c r="N153" s="32"/>
      <c r="O153" s="24">
        <f t="shared" si="4"/>
        <v>0</v>
      </c>
    </row>
    <row r="154" spans="1:15" ht="14.25">
      <c r="A154" s="35"/>
      <c r="B154" s="35"/>
      <c r="C154" s="62" t="s">
        <v>19</v>
      </c>
      <c r="D154" s="23" t="s">
        <v>134</v>
      </c>
      <c r="E154" s="24">
        <f t="shared" si="0"/>
        <v>0</v>
      </c>
      <c r="F154" s="25"/>
      <c r="G154" s="26"/>
      <c r="H154" s="26"/>
      <c r="I154" s="27" t="e">
        <f t="shared" si="1"/>
        <v>#DIV/0!</v>
      </c>
      <c r="J154" s="27" t="e">
        <f t="shared" si="2"/>
        <v>#DIV/0!</v>
      </c>
      <c r="K154" s="21"/>
      <c r="L154" s="25"/>
      <c r="M154" s="28" t="e">
        <f t="shared" si="3"/>
        <v>#DIV/0!</v>
      </c>
      <c r="N154" s="32"/>
      <c r="O154" s="24">
        <f t="shared" si="4"/>
        <v>0</v>
      </c>
    </row>
    <row r="155" spans="1:15" ht="14.25">
      <c r="A155" s="35"/>
      <c r="B155" s="35"/>
      <c r="C155" s="21" t="s">
        <v>30</v>
      </c>
      <c r="D155" s="23" t="s">
        <v>127</v>
      </c>
      <c r="E155" s="24">
        <f t="shared" si="0"/>
        <v>0</v>
      </c>
      <c r="F155" s="25"/>
      <c r="G155" s="25"/>
      <c r="H155" s="25"/>
      <c r="I155" s="27" t="e">
        <f t="shared" si="1"/>
        <v>#DIV/0!</v>
      </c>
      <c r="J155" s="27" t="e">
        <f t="shared" si="2"/>
        <v>#DIV/0!</v>
      </c>
      <c r="K155" s="21"/>
      <c r="L155" s="25"/>
      <c r="M155" s="28" t="e">
        <f t="shared" si="3"/>
        <v>#DIV/0!</v>
      </c>
      <c r="N155" s="32"/>
      <c r="O155" s="24">
        <f t="shared" si="4"/>
        <v>0</v>
      </c>
    </row>
    <row r="156" spans="1:15" ht="14.25">
      <c r="A156" s="35"/>
      <c r="B156" s="35"/>
      <c r="C156" s="22" t="s">
        <v>30</v>
      </c>
      <c r="D156" s="23" t="s">
        <v>104</v>
      </c>
      <c r="E156" s="24">
        <f t="shared" si="0"/>
        <v>0</v>
      </c>
      <c r="F156" s="25"/>
      <c r="G156" s="26"/>
      <c r="H156" s="26"/>
      <c r="I156" s="27" t="e">
        <f t="shared" si="1"/>
        <v>#DIV/0!</v>
      </c>
      <c r="J156" s="27" t="e">
        <f t="shared" si="2"/>
        <v>#DIV/0!</v>
      </c>
      <c r="K156" s="21"/>
      <c r="L156" s="25"/>
      <c r="M156" s="28" t="e">
        <f t="shared" si="3"/>
        <v>#DIV/0!</v>
      </c>
      <c r="N156" s="32"/>
      <c r="O156" s="24">
        <f t="shared" si="4"/>
        <v>0</v>
      </c>
    </row>
    <row r="157" spans="1:15" ht="14.25">
      <c r="A157" s="35"/>
      <c r="B157" s="35"/>
      <c r="C157" s="62" t="s">
        <v>17</v>
      </c>
      <c r="D157" s="23" t="s">
        <v>108</v>
      </c>
      <c r="E157" s="24">
        <f t="shared" si="0"/>
        <v>0</v>
      </c>
      <c r="F157" s="25"/>
      <c r="G157" s="26"/>
      <c r="H157" s="26"/>
      <c r="I157" s="27" t="e">
        <f t="shared" si="1"/>
        <v>#DIV/0!</v>
      </c>
      <c r="J157" s="27" t="e">
        <f t="shared" si="2"/>
        <v>#DIV/0!</v>
      </c>
      <c r="K157" s="21"/>
      <c r="L157" s="25"/>
      <c r="M157" s="28" t="e">
        <f t="shared" si="3"/>
        <v>#DIV/0!</v>
      </c>
      <c r="N157" s="32"/>
      <c r="O157" s="24">
        <f t="shared" si="4"/>
        <v>0</v>
      </c>
    </row>
    <row r="158" spans="1:15" ht="14.25">
      <c r="A158" s="35"/>
      <c r="B158" s="35"/>
      <c r="C158" s="21" t="s">
        <v>30</v>
      </c>
      <c r="D158" s="23" t="s">
        <v>83</v>
      </c>
      <c r="E158" s="24">
        <f t="shared" si="0"/>
        <v>0</v>
      </c>
      <c r="F158" s="25"/>
      <c r="G158" s="25"/>
      <c r="H158" s="25"/>
      <c r="I158" s="27" t="e">
        <f t="shared" si="1"/>
        <v>#DIV/0!</v>
      </c>
      <c r="J158" s="27" t="e">
        <f t="shared" si="2"/>
        <v>#DIV/0!</v>
      </c>
      <c r="K158" s="21"/>
      <c r="L158" s="25"/>
      <c r="M158" s="28" t="e">
        <f t="shared" si="3"/>
        <v>#DIV/0!</v>
      </c>
      <c r="N158" s="32"/>
      <c r="O158" s="24">
        <f t="shared" si="4"/>
        <v>0</v>
      </c>
    </row>
    <row r="159" spans="1:15" ht="14.25">
      <c r="A159" s="35"/>
      <c r="B159" s="35"/>
      <c r="C159" s="21" t="s">
        <v>30</v>
      </c>
      <c r="D159" s="23" t="s">
        <v>41</v>
      </c>
      <c r="E159" s="24">
        <f>SUM(F159:H159)</f>
        <v>0</v>
      </c>
      <c r="F159" s="25"/>
      <c r="G159" s="26"/>
      <c r="H159" s="26"/>
      <c r="I159" s="27" t="e">
        <f>O159/E159</f>
        <v>#DIV/0!</v>
      </c>
      <c r="J159" s="27" t="e">
        <f>F159/E159</f>
        <v>#DIV/0!</v>
      </c>
      <c r="K159" s="21"/>
      <c r="L159" s="25"/>
      <c r="M159" s="28" t="e">
        <f>K159/E159</f>
        <v>#DIV/0!</v>
      </c>
      <c r="N159" s="32"/>
      <c r="O159" s="24">
        <f>F159*3+G159</f>
        <v>0</v>
      </c>
    </row>
    <row r="160" spans="1:15" ht="14.25">
      <c r="A160" s="35"/>
      <c r="B160" s="35"/>
      <c r="C160" s="21" t="s">
        <v>19</v>
      </c>
      <c r="D160" s="23" t="s">
        <v>29</v>
      </c>
      <c r="E160" s="24">
        <f>SUM(F160:H160)</f>
        <v>0</v>
      </c>
      <c r="F160" s="25"/>
      <c r="G160" s="26"/>
      <c r="H160" s="26"/>
      <c r="I160" s="27" t="e">
        <f>O160/E160</f>
        <v>#DIV/0!</v>
      </c>
      <c r="J160" s="27" t="e">
        <f>F160/E160</f>
        <v>#DIV/0!</v>
      </c>
      <c r="K160" s="21"/>
      <c r="L160" s="25"/>
      <c r="M160" s="28" t="e">
        <f>K160/E160</f>
        <v>#DIV/0!</v>
      </c>
      <c r="N160" s="32"/>
      <c r="O160" s="24">
        <f>F160*3+G160</f>
        <v>0</v>
      </c>
    </row>
    <row r="161" spans="1:15" ht="14.25">
      <c r="A161" s="35"/>
      <c r="B161" s="35"/>
      <c r="C161" s="21" t="s">
        <v>30</v>
      </c>
      <c r="D161" s="23" t="s">
        <v>84</v>
      </c>
      <c r="E161" s="24">
        <f>SUM(F161:H161)</f>
        <v>0</v>
      </c>
      <c r="F161" s="25"/>
      <c r="G161" s="25"/>
      <c r="H161" s="25"/>
      <c r="I161" s="27" t="e">
        <f>O161/E161</f>
        <v>#DIV/0!</v>
      </c>
      <c r="J161" s="27" t="e">
        <f>F161/E161</f>
        <v>#DIV/0!</v>
      </c>
      <c r="K161" s="21"/>
      <c r="L161" s="25"/>
      <c r="M161" s="28" t="e">
        <f>K161/E161</f>
        <v>#DIV/0!</v>
      </c>
      <c r="N161" s="32"/>
      <c r="O161" s="24">
        <f>F161*3+G161</f>
        <v>0</v>
      </c>
    </row>
    <row r="162" spans="1:15" ht="14.25">
      <c r="A162" s="35"/>
      <c r="B162" s="35"/>
      <c r="C162" s="21" t="s">
        <v>30</v>
      </c>
      <c r="D162" s="23" t="s">
        <v>85</v>
      </c>
      <c r="E162" s="24">
        <f>SUM(F162:H162)</f>
        <v>0</v>
      </c>
      <c r="F162" s="25"/>
      <c r="G162" s="26"/>
      <c r="H162" s="26"/>
      <c r="I162" s="27" t="e">
        <f>O162/E162</f>
        <v>#DIV/0!</v>
      </c>
      <c r="J162" s="27" t="e">
        <f>F162/E162</f>
        <v>#DIV/0!</v>
      </c>
      <c r="K162" s="21"/>
      <c r="L162" s="25"/>
      <c r="M162" s="28" t="e">
        <f>K162/E162</f>
        <v>#DIV/0!</v>
      </c>
      <c r="N162" s="32"/>
      <c r="O162" s="24">
        <f>F162*3+G162</f>
        <v>0</v>
      </c>
    </row>
    <row r="163" spans="1:15" ht="14.25">
      <c r="A163" s="26"/>
      <c r="B163" s="26"/>
      <c r="C163" s="21" t="s">
        <v>30</v>
      </c>
      <c r="D163" s="23" t="s">
        <v>77</v>
      </c>
      <c r="E163" s="24">
        <f aca="true" t="shared" si="5" ref="E163:E168">SUM(F163:H163)</f>
        <v>0</v>
      </c>
      <c r="F163" s="25"/>
      <c r="G163" s="26"/>
      <c r="H163" s="26"/>
      <c r="I163" s="27" t="e">
        <f aca="true" t="shared" si="6" ref="I163:I168">O163/E163</f>
        <v>#DIV/0!</v>
      </c>
      <c r="J163" s="27" t="e">
        <f aca="true" t="shared" si="7" ref="J163:J168">F163/E163</f>
        <v>#DIV/0!</v>
      </c>
      <c r="K163" s="21"/>
      <c r="L163" s="25"/>
      <c r="M163" s="28" t="e">
        <f aca="true" t="shared" si="8" ref="M163:M168">K163/E163</f>
        <v>#DIV/0!</v>
      </c>
      <c r="N163" s="32"/>
      <c r="O163" s="24">
        <f aca="true" t="shared" si="9" ref="O163:O168">F163*3+G163</f>
        <v>0</v>
      </c>
    </row>
    <row r="164" spans="1:15" ht="14.25">
      <c r="A164" s="26"/>
      <c r="B164" s="26"/>
      <c r="C164" s="22" t="s">
        <v>17</v>
      </c>
      <c r="D164" s="23" t="s">
        <v>86</v>
      </c>
      <c r="E164" s="24">
        <f t="shared" si="5"/>
        <v>0</v>
      </c>
      <c r="F164" s="25"/>
      <c r="G164" s="26"/>
      <c r="H164" s="26"/>
      <c r="I164" s="27" t="e">
        <f t="shared" si="6"/>
        <v>#DIV/0!</v>
      </c>
      <c r="J164" s="27" t="e">
        <f t="shared" si="7"/>
        <v>#DIV/0!</v>
      </c>
      <c r="K164" s="21"/>
      <c r="L164" s="25"/>
      <c r="M164" s="28" t="e">
        <f t="shared" si="8"/>
        <v>#DIV/0!</v>
      </c>
      <c r="N164" s="32"/>
      <c r="O164" s="24">
        <f t="shared" si="9"/>
        <v>0</v>
      </c>
    </row>
    <row r="165" spans="1:15" ht="14.25">
      <c r="A165" s="26"/>
      <c r="B165" s="26"/>
      <c r="C165" s="22" t="s">
        <v>30</v>
      </c>
      <c r="D165" s="23" t="s">
        <v>35</v>
      </c>
      <c r="E165" s="24">
        <f t="shared" si="5"/>
        <v>0</v>
      </c>
      <c r="F165" s="25"/>
      <c r="G165" s="26"/>
      <c r="H165" s="26"/>
      <c r="I165" s="27" t="e">
        <f t="shared" si="6"/>
        <v>#DIV/0!</v>
      </c>
      <c r="J165" s="27" t="e">
        <f t="shared" si="7"/>
        <v>#DIV/0!</v>
      </c>
      <c r="K165" s="21"/>
      <c r="L165" s="25"/>
      <c r="M165" s="28" t="e">
        <f t="shared" si="8"/>
        <v>#DIV/0!</v>
      </c>
      <c r="N165" s="32"/>
      <c r="O165" s="24">
        <f t="shared" si="9"/>
        <v>0</v>
      </c>
    </row>
    <row r="166" spans="1:15" ht="14.25">
      <c r="A166" s="26"/>
      <c r="B166" s="26"/>
      <c r="C166" s="22" t="s">
        <v>17</v>
      </c>
      <c r="D166" s="23" t="s">
        <v>87</v>
      </c>
      <c r="E166" s="24">
        <f t="shared" si="5"/>
        <v>0</v>
      </c>
      <c r="F166" s="25"/>
      <c r="G166" s="26"/>
      <c r="H166" s="26"/>
      <c r="I166" s="27" t="e">
        <f t="shared" si="6"/>
        <v>#DIV/0!</v>
      </c>
      <c r="J166" s="27" t="e">
        <f t="shared" si="7"/>
        <v>#DIV/0!</v>
      </c>
      <c r="K166" s="21"/>
      <c r="L166" s="25"/>
      <c r="M166" s="28" t="e">
        <f t="shared" si="8"/>
        <v>#DIV/0!</v>
      </c>
      <c r="N166" s="32"/>
      <c r="O166" s="24">
        <f t="shared" si="9"/>
        <v>0</v>
      </c>
    </row>
    <row r="167" spans="1:15" ht="14.25">
      <c r="A167" s="26"/>
      <c r="B167" s="26"/>
      <c r="C167" s="22" t="s">
        <v>30</v>
      </c>
      <c r="D167" s="23" t="s">
        <v>70</v>
      </c>
      <c r="E167" s="24">
        <f t="shared" si="5"/>
        <v>0</v>
      </c>
      <c r="F167" s="25"/>
      <c r="G167" s="26"/>
      <c r="H167" s="26"/>
      <c r="I167" s="27" t="e">
        <f t="shared" si="6"/>
        <v>#DIV/0!</v>
      </c>
      <c r="J167" s="27" t="e">
        <f t="shared" si="7"/>
        <v>#DIV/0!</v>
      </c>
      <c r="K167" s="21"/>
      <c r="L167" s="25"/>
      <c r="M167" s="28" t="e">
        <f t="shared" si="8"/>
        <v>#DIV/0!</v>
      </c>
      <c r="N167" s="32"/>
      <c r="O167" s="24">
        <f t="shared" si="9"/>
        <v>0</v>
      </c>
    </row>
    <row r="168" spans="1:15" ht="14.25">
      <c r="A168" s="26"/>
      <c r="B168" s="26"/>
      <c r="C168" s="22" t="s">
        <v>30</v>
      </c>
      <c r="D168" s="23" t="s">
        <v>64</v>
      </c>
      <c r="E168" s="24">
        <f t="shared" si="5"/>
        <v>0</v>
      </c>
      <c r="F168" s="25"/>
      <c r="G168" s="26"/>
      <c r="H168" s="26"/>
      <c r="I168" s="27" t="e">
        <f t="shared" si="6"/>
        <v>#DIV/0!</v>
      </c>
      <c r="J168" s="27" t="e">
        <f t="shared" si="7"/>
        <v>#DIV/0!</v>
      </c>
      <c r="K168" s="21"/>
      <c r="L168" s="25"/>
      <c r="M168" s="28" t="e">
        <f t="shared" si="8"/>
        <v>#DIV/0!</v>
      </c>
      <c r="N168" s="32"/>
      <c r="O168" s="24">
        <f t="shared" si="9"/>
        <v>0</v>
      </c>
    </row>
    <row r="180" ht="14.25">
      <c r="A180" s="36"/>
    </row>
    <row r="181" ht="14.25">
      <c r="A181" s="36"/>
    </row>
    <row r="182" ht="14.25">
      <c r="A182" s="36"/>
    </row>
    <row r="183" ht="14.25">
      <c r="A183" s="36"/>
    </row>
  </sheetData>
  <sheetProtection selectLockedCells="1" selectUnlockedCells="1"/>
  <mergeCells count="17">
    <mergeCell ref="A140:O140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39"/>
  <sheetViews>
    <sheetView zoomScalePageLayoutView="0" workbookViewId="0" topLeftCell="N112">
      <selection activeCell="T131" sqref="T13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8" width="11.8515625" style="37" customWidth="1"/>
    <col min="19" max="19" width="10.140625" style="0" customWidth="1"/>
    <col min="20" max="20" width="16.00390625" style="0" customWidth="1"/>
    <col min="21" max="23" width="10.140625" style="0" customWidth="1"/>
    <col min="24" max="24" width="21.8515625" style="6" customWidth="1"/>
    <col min="25" max="38" width="10.140625" style="6" customWidth="1"/>
    <col min="39" max="40" width="10.140625" style="38" customWidth="1"/>
    <col min="41" max="66" width="10.140625" style="6" customWidth="1"/>
    <col min="67" max="67" width="10.140625" style="0" customWidth="1"/>
    <col min="68" max="68" width="4.7109375" style="0" customWidth="1"/>
    <col min="69" max="69" width="12.57421875" style="0" customWidth="1"/>
    <col min="70" max="71" width="9.28125" style="0" customWidth="1"/>
    <col min="73" max="73" width="21.421875" style="0" customWidth="1"/>
  </cols>
  <sheetData>
    <row r="1" spans="3:67" ht="12.7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0"/>
      <c r="U1" s="40"/>
      <c r="V1" s="40"/>
      <c r="W1" s="40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0"/>
    </row>
    <row r="2" spans="2:66" ht="12.75">
      <c r="B2" s="42" t="s">
        <v>16</v>
      </c>
      <c r="C2" s="43" t="s">
        <v>140</v>
      </c>
      <c r="D2" s="43" t="s">
        <v>172</v>
      </c>
      <c r="E2" s="43" t="s">
        <v>174</v>
      </c>
      <c r="F2" s="43" t="s">
        <v>175</v>
      </c>
      <c r="G2" s="43" t="s">
        <v>180</v>
      </c>
      <c r="H2" s="43" t="s">
        <v>182</v>
      </c>
      <c r="I2" s="43" t="s">
        <v>183</v>
      </c>
      <c r="J2" s="43" t="s">
        <v>186</v>
      </c>
      <c r="K2" s="43" t="s">
        <v>190</v>
      </c>
      <c r="L2" s="43" t="s">
        <v>191</v>
      </c>
      <c r="M2" s="43" t="s">
        <v>195</v>
      </c>
      <c r="N2" s="43" t="s">
        <v>196</v>
      </c>
      <c r="O2" s="43" t="s">
        <v>198</v>
      </c>
      <c r="P2" s="43" t="s">
        <v>204</v>
      </c>
      <c r="Q2" s="43"/>
      <c r="R2" s="4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</row>
    <row r="3" spans="1:24" s="47" customFormat="1" ht="13.5" customHeight="1" thickBot="1">
      <c r="A3" s="323" t="s">
        <v>88</v>
      </c>
      <c r="B3" s="44" t="s">
        <v>89</v>
      </c>
      <c r="C3" s="45">
        <v>43111</v>
      </c>
      <c r="D3" s="45">
        <v>43118</v>
      </c>
      <c r="E3" s="45">
        <v>43125</v>
      </c>
      <c r="F3" s="45">
        <v>43132</v>
      </c>
      <c r="G3" s="45">
        <v>43139</v>
      </c>
      <c r="H3" s="45">
        <v>43146</v>
      </c>
      <c r="I3" s="45">
        <v>43153</v>
      </c>
      <c r="J3" s="45">
        <v>43160</v>
      </c>
      <c r="K3" s="45">
        <v>43167</v>
      </c>
      <c r="L3" s="45">
        <v>43174</v>
      </c>
      <c r="M3" s="45">
        <v>43181</v>
      </c>
      <c r="N3" s="45">
        <v>43188</v>
      </c>
      <c r="O3" s="45">
        <v>43195</v>
      </c>
      <c r="P3" s="45">
        <v>43202</v>
      </c>
      <c r="Q3" s="45"/>
      <c r="R3" s="45"/>
      <c r="S3" s="46"/>
      <c r="T3" s="46"/>
      <c r="U3" s="46"/>
      <c r="V3" s="46"/>
      <c r="W3" s="324"/>
      <c r="X3" s="324"/>
    </row>
    <row r="4" spans="1:24" s="1" customFormat="1" ht="13.5" customHeight="1" thickBot="1">
      <c r="A4" s="323"/>
      <c r="B4" s="42" t="s">
        <v>90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 t="s">
        <v>88</v>
      </c>
      <c r="T4" s="49" t="s">
        <v>90</v>
      </c>
      <c r="U4" s="85" t="s">
        <v>91</v>
      </c>
      <c r="V4" s="87" t="s">
        <v>92</v>
      </c>
      <c r="W4" s="325" t="s">
        <v>93</v>
      </c>
      <c r="X4" s="325"/>
    </row>
    <row r="5" spans="1:66" ht="13.5" customHeight="1">
      <c r="A5" s="50">
        <v>1</v>
      </c>
      <c r="B5" s="51" t="s">
        <v>80</v>
      </c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0">
        <v>1</v>
      </c>
      <c r="T5" s="51" t="s">
        <v>80</v>
      </c>
      <c r="U5" s="86"/>
      <c r="V5" s="88"/>
      <c r="W5" s="321"/>
      <c r="X5" s="321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</row>
    <row r="6" spans="1:66" ht="12.75">
      <c r="A6" s="50">
        <v>2</v>
      </c>
      <c r="B6" s="63" t="s">
        <v>178</v>
      </c>
      <c r="C6" s="69"/>
      <c r="D6" s="52"/>
      <c r="E6" s="52"/>
      <c r="F6" s="52"/>
      <c r="G6" s="52">
        <v>6.3</v>
      </c>
      <c r="H6" s="52">
        <v>6.3</v>
      </c>
      <c r="I6" s="106">
        <v>5.9</v>
      </c>
      <c r="J6" s="52"/>
      <c r="K6" s="52"/>
      <c r="L6" s="52"/>
      <c r="M6" s="52"/>
      <c r="N6" s="52"/>
      <c r="O6" s="52"/>
      <c r="P6" s="52"/>
      <c r="Q6" s="52"/>
      <c r="R6" s="52"/>
      <c r="S6" s="50">
        <v>2</v>
      </c>
      <c r="T6" s="63" t="s">
        <v>178</v>
      </c>
      <c r="U6" s="86">
        <v>1</v>
      </c>
      <c r="V6" s="88"/>
      <c r="W6" s="322"/>
      <c r="X6" s="322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</row>
    <row r="7" spans="1:66" ht="12.75">
      <c r="A7" s="50">
        <v>3</v>
      </c>
      <c r="B7" s="64" t="s">
        <v>192</v>
      </c>
      <c r="C7" s="69"/>
      <c r="D7" s="65"/>
      <c r="E7" s="65"/>
      <c r="F7" s="65"/>
      <c r="G7" s="65"/>
      <c r="H7" s="65"/>
      <c r="I7" s="65"/>
      <c r="J7" s="65"/>
      <c r="K7" s="65"/>
      <c r="L7" s="65"/>
      <c r="M7" s="65">
        <v>5.4</v>
      </c>
      <c r="N7" s="65"/>
      <c r="O7" s="65"/>
      <c r="P7" s="65"/>
      <c r="Q7" s="65"/>
      <c r="R7" s="65"/>
      <c r="S7" s="50">
        <v>3</v>
      </c>
      <c r="T7" s="64" t="s">
        <v>192</v>
      </c>
      <c r="U7" s="86"/>
      <c r="V7" s="88"/>
      <c r="W7" s="321"/>
      <c r="X7" s="322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</row>
    <row r="8" spans="1:66" ht="12.75">
      <c r="A8" s="50">
        <v>4</v>
      </c>
      <c r="B8" s="64" t="s">
        <v>148</v>
      </c>
      <c r="C8" s="69">
        <v>6.5</v>
      </c>
      <c r="D8" s="65">
        <v>6</v>
      </c>
      <c r="E8" s="65">
        <v>6.7</v>
      </c>
      <c r="F8" s="65">
        <v>6.5</v>
      </c>
      <c r="G8" s="65">
        <v>7</v>
      </c>
      <c r="H8" s="65">
        <v>6.8</v>
      </c>
      <c r="I8" s="65"/>
      <c r="J8" s="65">
        <v>6.6</v>
      </c>
      <c r="K8" s="65">
        <v>6.3</v>
      </c>
      <c r="L8" s="65">
        <v>6.5</v>
      </c>
      <c r="M8" s="65">
        <v>5.6</v>
      </c>
      <c r="N8" s="65">
        <v>6.2</v>
      </c>
      <c r="O8" s="65"/>
      <c r="P8" s="65"/>
      <c r="Q8" s="65"/>
      <c r="R8" s="65"/>
      <c r="S8" s="50">
        <v>4</v>
      </c>
      <c r="T8" s="64" t="s">
        <v>148</v>
      </c>
      <c r="U8" s="86"/>
      <c r="V8" s="88"/>
      <c r="W8" s="321" t="s">
        <v>180</v>
      </c>
      <c r="X8" s="321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66" ht="12.75">
      <c r="A9" s="50">
        <v>5</v>
      </c>
      <c r="B9" s="54" t="s">
        <v>40</v>
      </c>
      <c r="C9" s="104"/>
      <c r="D9" s="67">
        <v>6.1</v>
      </c>
      <c r="E9" s="67"/>
      <c r="F9" s="67">
        <v>6.1</v>
      </c>
      <c r="G9" s="67"/>
      <c r="H9" s="67">
        <v>6.3</v>
      </c>
      <c r="I9" s="67"/>
      <c r="J9" s="67"/>
      <c r="K9" s="67">
        <v>5.8</v>
      </c>
      <c r="L9" s="67">
        <v>6.5</v>
      </c>
      <c r="M9" s="67"/>
      <c r="N9" s="67"/>
      <c r="O9" s="67">
        <v>6</v>
      </c>
      <c r="P9" s="67"/>
      <c r="Q9" s="67"/>
      <c r="R9" s="67"/>
      <c r="S9" s="50">
        <v>5</v>
      </c>
      <c r="T9" s="54" t="s">
        <v>40</v>
      </c>
      <c r="U9" s="86"/>
      <c r="V9" s="88"/>
      <c r="W9" s="321"/>
      <c r="X9" s="32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66" ht="12.75">
      <c r="A10" s="50">
        <v>6</v>
      </c>
      <c r="B10" s="64" t="s">
        <v>185</v>
      </c>
      <c r="C10" s="69"/>
      <c r="D10" s="65"/>
      <c r="E10" s="65"/>
      <c r="F10" s="65"/>
      <c r="G10" s="65"/>
      <c r="H10" s="65"/>
      <c r="I10" s="65"/>
      <c r="J10" s="65">
        <v>6.6</v>
      </c>
      <c r="K10" s="65"/>
      <c r="L10" s="65"/>
      <c r="M10" s="65"/>
      <c r="N10" s="65"/>
      <c r="O10" s="65"/>
      <c r="P10" s="65"/>
      <c r="Q10" s="65"/>
      <c r="R10" s="65"/>
      <c r="S10" s="50">
        <v>6</v>
      </c>
      <c r="T10" s="64" t="s">
        <v>185</v>
      </c>
      <c r="U10" s="86"/>
      <c r="V10" s="88"/>
      <c r="W10" s="321"/>
      <c r="X10" s="321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</row>
    <row r="11" spans="1:66" ht="12.75">
      <c r="A11" s="50">
        <v>7</v>
      </c>
      <c r="B11" s="53" t="s">
        <v>76</v>
      </c>
      <c r="C11" s="69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50">
        <v>7</v>
      </c>
      <c r="T11" s="53" t="s">
        <v>76</v>
      </c>
      <c r="U11" s="86"/>
      <c r="V11" s="88"/>
      <c r="W11" s="322"/>
      <c r="X11" s="322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66" ht="12.75">
      <c r="A12" s="50">
        <v>8</v>
      </c>
      <c r="B12" s="53" t="s">
        <v>25</v>
      </c>
      <c r="C12" s="106">
        <v>5.4</v>
      </c>
      <c r="D12" s="65"/>
      <c r="E12" s="65">
        <v>6.4</v>
      </c>
      <c r="F12" s="65"/>
      <c r="G12" s="65"/>
      <c r="H12" s="65">
        <v>6.3</v>
      </c>
      <c r="I12" s="65">
        <v>6.5</v>
      </c>
      <c r="J12" s="65">
        <v>5.6</v>
      </c>
      <c r="K12" s="65">
        <v>6</v>
      </c>
      <c r="L12" s="65">
        <v>5.7</v>
      </c>
      <c r="M12" s="65">
        <v>6.4</v>
      </c>
      <c r="N12" s="65">
        <v>6.1</v>
      </c>
      <c r="O12" s="65"/>
      <c r="P12" s="65">
        <v>6</v>
      </c>
      <c r="Q12" s="65"/>
      <c r="R12" s="65"/>
      <c r="S12" s="50">
        <v>8</v>
      </c>
      <c r="T12" s="53" t="s">
        <v>25</v>
      </c>
      <c r="U12" s="86">
        <v>1</v>
      </c>
      <c r="V12" s="88"/>
      <c r="W12" s="321"/>
      <c r="X12" s="32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</row>
    <row r="13" spans="1:66" ht="12.75">
      <c r="A13" s="50">
        <v>9</v>
      </c>
      <c r="B13" s="63" t="s">
        <v>139</v>
      </c>
      <c r="C13" s="69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50">
        <v>9</v>
      </c>
      <c r="T13" s="63" t="s">
        <v>139</v>
      </c>
      <c r="U13" s="86"/>
      <c r="V13" s="88"/>
      <c r="W13" s="322"/>
      <c r="X13" s="322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66" ht="12.75">
      <c r="A14" s="50">
        <v>10</v>
      </c>
      <c r="B14" s="51" t="s">
        <v>28</v>
      </c>
      <c r="C14" s="69">
        <v>6.4</v>
      </c>
      <c r="D14" s="65">
        <v>6.1</v>
      </c>
      <c r="E14" s="65">
        <v>6.4</v>
      </c>
      <c r="F14" s="65">
        <v>6.5</v>
      </c>
      <c r="G14" s="107">
        <v>7.1</v>
      </c>
      <c r="H14" s="65">
        <v>6.3</v>
      </c>
      <c r="I14" s="65">
        <v>6.6</v>
      </c>
      <c r="J14" s="65">
        <v>5.8</v>
      </c>
      <c r="K14" s="65">
        <v>6.1</v>
      </c>
      <c r="L14" s="65">
        <v>5.3</v>
      </c>
      <c r="M14" s="65"/>
      <c r="N14" s="65"/>
      <c r="O14" s="65"/>
      <c r="P14" s="65"/>
      <c r="Q14" s="65"/>
      <c r="R14" s="65"/>
      <c r="S14" s="50">
        <v>10</v>
      </c>
      <c r="T14" s="51" t="s">
        <v>28</v>
      </c>
      <c r="U14" s="86"/>
      <c r="V14" s="88">
        <v>1</v>
      </c>
      <c r="W14" s="321" t="s">
        <v>184</v>
      </c>
      <c r="X14" s="321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12.75">
      <c r="A15" s="50">
        <v>11</v>
      </c>
      <c r="B15" s="55" t="s">
        <v>49</v>
      </c>
      <c r="C15" s="70"/>
      <c r="D15" s="103"/>
      <c r="E15" s="103"/>
      <c r="F15" s="103"/>
      <c r="G15" s="103"/>
      <c r="H15" s="103"/>
      <c r="I15" s="103"/>
      <c r="J15" s="70">
        <v>5.4</v>
      </c>
      <c r="K15" s="70"/>
      <c r="L15" s="70"/>
      <c r="M15" s="70"/>
      <c r="N15" s="70"/>
      <c r="O15" s="70"/>
      <c r="P15" s="70">
        <v>5.9</v>
      </c>
      <c r="Q15" s="70"/>
      <c r="R15" s="70"/>
      <c r="S15" s="50">
        <v>11</v>
      </c>
      <c r="T15" s="55" t="s">
        <v>49</v>
      </c>
      <c r="U15" s="86"/>
      <c r="V15" s="88"/>
      <c r="W15" s="321"/>
      <c r="X15" s="321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ht="12.75">
      <c r="A16" s="50">
        <v>12</v>
      </c>
      <c r="B16" s="51" t="s">
        <v>44</v>
      </c>
      <c r="C16" s="6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50">
        <v>12</v>
      </c>
      <c r="T16" s="51" t="s">
        <v>44</v>
      </c>
      <c r="U16" s="86"/>
      <c r="V16" s="88"/>
      <c r="W16" s="321"/>
      <c r="X16" s="322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1:66" ht="12.75">
      <c r="A17" s="50">
        <v>13</v>
      </c>
      <c r="B17" s="53" t="s">
        <v>71</v>
      </c>
      <c r="C17" s="69"/>
      <c r="D17" s="65"/>
      <c r="E17" s="65"/>
      <c r="F17" s="65"/>
      <c r="G17" s="102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50">
        <v>13</v>
      </c>
      <c r="T17" s="53" t="s">
        <v>71</v>
      </c>
      <c r="U17" s="86"/>
      <c r="V17" s="88"/>
      <c r="W17" s="322"/>
      <c r="X17" s="322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ht="12.75">
      <c r="A18" s="50">
        <v>14</v>
      </c>
      <c r="B18" s="64" t="s">
        <v>128</v>
      </c>
      <c r="C18" s="69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50">
        <v>14</v>
      </c>
      <c r="T18" s="64" t="s">
        <v>128</v>
      </c>
      <c r="U18" s="86"/>
      <c r="V18" s="88"/>
      <c r="W18" s="322"/>
      <c r="X18" s="322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12.75">
      <c r="A19" s="50">
        <v>15</v>
      </c>
      <c r="B19" s="53" t="s">
        <v>72</v>
      </c>
      <c r="C19" s="69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50">
        <v>15</v>
      </c>
      <c r="T19" s="53" t="s">
        <v>72</v>
      </c>
      <c r="U19" s="86"/>
      <c r="V19" s="88"/>
      <c r="W19" s="322"/>
      <c r="X19" s="322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ht="12.75">
      <c r="A20" s="50">
        <v>16</v>
      </c>
      <c r="B20" s="96" t="s">
        <v>145</v>
      </c>
      <c r="C20" s="69"/>
      <c r="D20" s="65"/>
      <c r="E20" s="65">
        <v>6.1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50">
        <v>16</v>
      </c>
      <c r="T20" s="96" t="s">
        <v>145</v>
      </c>
      <c r="U20" s="86"/>
      <c r="V20" s="88"/>
      <c r="W20" s="321"/>
      <c r="X20" s="32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ht="12.75">
      <c r="A21" s="50">
        <v>17</v>
      </c>
      <c r="B21" s="53" t="s">
        <v>73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50">
        <v>17</v>
      </c>
      <c r="T21" s="53" t="s">
        <v>73</v>
      </c>
      <c r="U21" s="86"/>
      <c r="V21" s="88"/>
      <c r="W21" s="322"/>
      <c r="X21" s="32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12.75">
      <c r="A22" s="50">
        <v>18</v>
      </c>
      <c r="B22" s="63" t="s">
        <v>154</v>
      </c>
      <c r="C22" s="107">
        <v>7</v>
      </c>
      <c r="D22" s="107">
        <v>7.1</v>
      </c>
      <c r="E22" s="65">
        <v>6.6</v>
      </c>
      <c r="F22" s="65"/>
      <c r="G22" s="65">
        <v>5.9</v>
      </c>
      <c r="H22" s="65">
        <v>7.3</v>
      </c>
      <c r="I22" s="65">
        <v>6.7</v>
      </c>
      <c r="J22" s="107">
        <v>7.2</v>
      </c>
      <c r="K22" s="65">
        <v>6.8</v>
      </c>
      <c r="L22" s="65">
        <v>5.9</v>
      </c>
      <c r="M22" s="65">
        <v>6.8</v>
      </c>
      <c r="N22" s="65">
        <v>6.2</v>
      </c>
      <c r="O22" s="65">
        <v>6.3</v>
      </c>
      <c r="P22" s="65">
        <v>6.3</v>
      </c>
      <c r="Q22" s="65"/>
      <c r="R22" s="65"/>
      <c r="S22" s="50">
        <v>18</v>
      </c>
      <c r="T22" s="63" t="s">
        <v>154</v>
      </c>
      <c r="U22" s="86"/>
      <c r="V22" s="88">
        <v>3</v>
      </c>
      <c r="W22" s="321" t="s">
        <v>182</v>
      </c>
      <c r="X22" s="3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12.75">
      <c r="A23" s="50">
        <v>19</v>
      </c>
      <c r="B23" s="64" t="s">
        <v>177</v>
      </c>
      <c r="C23" s="69"/>
      <c r="D23" s="65"/>
      <c r="E23" s="65"/>
      <c r="F23" s="65"/>
      <c r="G23" s="65">
        <v>5.8</v>
      </c>
      <c r="H23" s="65"/>
      <c r="I23" s="65">
        <v>6.1</v>
      </c>
      <c r="J23" s="65"/>
      <c r="K23" s="65"/>
      <c r="L23" s="65"/>
      <c r="M23" s="65"/>
      <c r="N23" s="65"/>
      <c r="O23" s="65"/>
      <c r="P23" s="65"/>
      <c r="Q23" s="65"/>
      <c r="R23" s="65"/>
      <c r="S23" s="50">
        <v>19</v>
      </c>
      <c r="T23" s="64" t="s">
        <v>177</v>
      </c>
      <c r="U23" s="86"/>
      <c r="V23" s="88"/>
      <c r="W23" s="322"/>
      <c r="X23" s="322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ht="12.75">
      <c r="A24" s="50">
        <v>20</v>
      </c>
      <c r="B24" s="55" t="s">
        <v>94</v>
      </c>
      <c r="C24" s="6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50">
        <v>20</v>
      </c>
      <c r="T24" s="55" t="s">
        <v>94</v>
      </c>
      <c r="U24" s="86"/>
      <c r="V24" s="88"/>
      <c r="W24" s="322"/>
      <c r="X24" s="322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ht="12.75">
      <c r="A25" s="50">
        <v>21</v>
      </c>
      <c r="B25" s="55" t="s">
        <v>68</v>
      </c>
      <c r="C25" s="69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50">
        <v>21</v>
      </c>
      <c r="T25" s="55" t="s">
        <v>68</v>
      </c>
      <c r="U25" s="86"/>
      <c r="V25" s="88"/>
      <c r="W25" s="322"/>
      <c r="X25" s="322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ht="12.75">
      <c r="A26" s="50">
        <v>22</v>
      </c>
      <c r="B26" s="51" t="s">
        <v>69</v>
      </c>
      <c r="C26" s="6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50">
        <v>22</v>
      </c>
      <c r="T26" s="51" t="s">
        <v>69</v>
      </c>
      <c r="U26" s="86"/>
      <c r="V26" s="88"/>
      <c r="W26" s="322"/>
      <c r="X26" s="322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ht="12.75">
      <c r="A27" s="50">
        <v>23</v>
      </c>
      <c r="B27" s="51" t="s">
        <v>29</v>
      </c>
      <c r="C27" s="69">
        <v>5.9</v>
      </c>
      <c r="D27" s="65">
        <v>6</v>
      </c>
      <c r="E27" s="65">
        <v>5.3</v>
      </c>
      <c r="F27" s="106">
        <v>5.8</v>
      </c>
      <c r="G27" s="65">
        <v>5.7</v>
      </c>
      <c r="H27" s="65">
        <v>5.3</v>
      </c>
      <c r="I27" s="65">
        <v>6.2</v>
      </c>
      <c r="J27" s="65">
        <v>6.2</v>
      </c>
      <c r="K27" s="65">
        <v>6.3</v>
      </c>
      <c r="L27" s="65">
        <v>5.5</v>
      </c>
      <c r="M27" s="106">
        <v>5.3</v>
      </c>
      <c r="N27" s="65"/>
      <c r="O27" s="106">
        <v>5.4</v>
      </c>
      <c r="P27" s="65"/>
      <c r="Q27" s="65"/>
      <c r="R27" s="65"/>
      <c r="S27" s="50">
        <v>23</v>
      </c>
      <c r="T27" s="51" t="s">
        <v>29</v>
      </c>
      <c r="U27" s="86">
        <v>3</v>
      </c>
      <c r="V27" s="88"/>
      <c r="W27" s="321"/>
      <c r="X27" s="321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ht="12.75">
      <c r="A28" s="50">
        <v>24</v>
      </c>
      <c r="B28" s="55" t="s">
        <v>35</v>
      </c>
      <c r="C28" s="69"/>
      <c r="D28" s="65"/>
      <c r="E28" s="65"/>
      <c r="F28" s="65"/>
      <c r="G28" s="65"/>
      <c r="H28" s="65">
        <v>6.1</v>
      </c>
      <c r="I28" s="65"/>
      <c r="J28" s="65"/>
      <c r="K28" s="65"/>
      <c r="L28" s="65"/>
      <c r="M28" s="65"/>
      <c r="N28" s="65">
        <v>6.3</v>
      </c>
      <c r="O28" s="65"/>
      <c r="P28" s="65"/>
      <c r="Q28" s="65"/>
      <c r="R28" s="65"/>
      <c r="S28" s="50">
        <v>24</v>
      </c>
      <c r="T28" s="55" t="s">
        <v>35</v>
      </c>
      <c r="U28" s="86"/>
      <c r="V28" s="88"/>
      <c r="W28" s="321"/>
      <c r="X28" s="321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ht="12.75">
      <c r="A29" s="50">
        <v>25</v>
      </c>
      <c r="B29" s="51" t="s">
        <v>95</v>
      </c>
      <c r="C29" s="10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289">
        <v>7.2</v>
      </c>
      <c r="Q29" s="67"/>
      <c r="R29" s="67"/>
      <c r="S29" s="50">
        <v>25</v>
      </c>
      <c r="T29" s="51" t="s">
        <v>95</v>
      </c>
      <c r="U29" s="86"/>
      <c r="V29" s="88">
        <v>1</v>
      </c>
      <c r="W29" s="321"/>
      <c r="X29" s="322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ht="12.75">
      <c r="A30" s="50">
        <v>26</v>
      </c>
      <c r="B30" s="53" t="s">
        <v>60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50">
        <v>26</v>
      </c>
      <c r="T30" s="53" t="s">
        <v>60</v>
      </c>
      <c r="U30" s="86"/>
      <c r="V30" s="88"/>
      <c r="W30" s="321"/>
      <c r="X30" s="321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ht="12.75">
      <c r="A31" s="50">
        <v>27</v>
      </c>
      <c r="B31" s="64" t="s">
        <v>160</v>
      </c>
      <c r="C31" s="89">
        <v>5.9</v>
      </c>
      <c r="D31" s="89"/>
      <c r="E31" s="89"/>
      <c r="F31" s="89"/>
      <c r="G31" s="89">
        <v>5.9</v>
      </c>
      <c r="H31" s="89">
        <v>6.2</v>
      </c>
      <c r="I31" s="89"/>
      <c r="J31" s="89"/>
      <c r="K31" s="89"/>
      <c r="L31" s="89">
        <v>6.5</v>
      </c>
      <c r="M31" s="89"/>
      <c r="N31" s="89">
        <v>6.1</v>
      </c>
      <c r="O31" s="89"/>
      <c r="P31" s="89"/>
      <c r="Q31" s="89"/>
      <c r="R31" s="89"/>
      <c r="S31" s="50">
        <v>27</v>
      </c>
      <c r="T31" s="64" t="s">
        <v>160</v>
      </c>
      <c r="U31" s="86"/>
      <c r="V31" s="88"/>
      <c r="W31" s="321"/>
      <c r="X31" s="322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ht="12.75">
      <c r="A32" s="50">
        <v>28</v>
      </c>
      <c r="B32" s="55" t="s">
        <v>96</v>
      </c>
      <c r="C32" s="69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50">
        <v>28</v>
      </c>
      <c r="T32" s="55" t="s">
        <v>96</v>
      </c>
      <c r="U32" s="86"/>
      <c r="V32" s="88"/>
      <c r="W32" s="322"/>
      <c r="X32" s="32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ht="12.75">
      <c r="A33" s="50">
        <v>29</v>
      </c>
      <c r="B33" s="54" t="s">
        <v>43</v>
      </c>
      <c r="C33" s="6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50">
        <v>29</v>
      </c>
      <c r="T33" s="54" t="s">
        <v>43</v>
      </c>
      <c r="U33" s="86"/>
      <c r="V33" s="88"/>
      <c r="W33" s="322"/>
      <c r="X33" s="322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ht="12.75">
      <c r="A34" s="50">
        <v>30</v>
      </c>
      <c r="B34" s="51" t="s">
        <v>97</v>
      </c>
      <c r="C34" s="6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50">
        <v>30</v>
      </c>
      <c r="T34" s="51" t="s">
        <v>57</v>
      </c>
      <c r="U34" s="86"/>
      <c r="V34" s="88"/>
      <c r="W34" s="322"/>
      <c r="X34" s="322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ht="12.75">
      <c r="A35" s="50">
        <v>31</v>
      </c>
      <c r="B35" s="51" t="s">
        <v>32</v>
      </c>
      <c r="C35" s="6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06">
        <v>5.5</v>
      </c>
      <c r="O35" s="106">
        <v>5.4</v>
      </c>
      <c r="P35" s="65"/>
      <c r="Q35" s="65"/>
      <c r="R35" s="65"/>
      <c r="S35" s="50">
        <v>31</v>
      </c>
      <c r="T35" s="51" t="s">
        <v>32</v>
      </c>
      <c r="U35" s="86">
        <v>2</v>
      </c>
      <c r="V35" s="88"/>
      <c r="W35" s="321"/>
      <c r="X35" s="321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ht="12.75">
      <c r="A36" s="50">
        <v>32</v>
      </c>
      <c r="B36" s="55" t="s">
        <v>31</v>
      </c>
      <c r="C36" s="69">
        <v>5.9</v>
      </c>
      <c r="D36" s="65">
        <v>5.5</v>
      </c>
      <c r="E36" s="106">
        <v>5</v>
      </c>
      <c r="F36" s="65">
        <v>5.9</v>
      </c>
      <c r="G36" s="65">
        <v>6.1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02"/>
      <c r="S36" s="50">
        <v>32</v>
      </c>
      <c r="T36" s="55" t="s">
        <v>31</v>
      </c>
      <c r="U36" s="86">
        <v>1</v>
      </c>
      <c r="V36" s="88"/>
      <c r="W36" s="321"/>
      <c r="X36" s="321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ht="12.75">
      <c r="A37" s="50">
        <v>33</v>
      </c>
      <c r="B37" s="63" t="s">
        <v>135</v>
      </c>
      <c r="C37" s="69">
        <v>6.5</v>
      </c>
      <c r="D37" s="65">
        <v>6.4</v>
      </c>
      <c r="E37" s="65"/>
      <c r="F37" s="65">
        <v>6.7</v>
      </c>
      <c r="G37" s="65"/>
      <c r="H37" s="65"/>
      <c r="I37" s="65"/>
      <c r="J37" s="65"/>
      <c r="K37" s="65"/>
      <c r="L37" s="65">
        <v>5.8</v>
      </c>
      <c r="M37" s="65"/>
      <c r="N37" s="65"/>
      <c r="O37" s="65">
        <v>6.1</v>
      </c>
      <c r="P37" s="65"/>
      <c r="Q37" s="65"/>
      <c r="R37" s="65"/>
      <c r="S37" s="50">
        <v>33</v>
      </c>
      <c r="T37" s="63" t="s">
        <v>135</v>
      </c>
      <c r="U37" s="86"/>
      <c r="V37" s="88"/>
      <c r="W37" s="321"/>
      <c r="X37" s="322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ht="13.5" customHeight="1">
      <c r="A38" s="50">
        <v>34</v>
      </c>
      <c r="B38" s="51" t="s">
        <v>66</v>
      </c>
      <c r="C38" s="69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50">
        <v>34</v>
      </c>
      <c r="T38" s="51" t="s">
        <v>66</v>
      </c>
      <c r="U38" s="86"/>
      <c r="V38" s="88"/>
      <c r="W38" s="321"/>
      <c r="X38" s="321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6" ht="12.75">
      <c r="A39" s="50">
        <v>35</v>
      </c>
      <c r="B39" s="51" t="s">
        <v>27</v>
      </c>
      <c r="C39" s="69">
        <v>5.5</v>
      </c>
      <c r="D39" s="65">
        <v>7</v>
      </c>
      <c r="E39" s="65">
        <v>6.6</v>
      </c>
      <c r="F39" s="65">
        <v>6.4</v>
      </c>
      <c r="G39" s="65">
        <v>6</v>
      </c>
      <c r="H39" s="106">
        <v>5</v>
      </c>
      <c r="I39" s="65">
        <v>6.1</v>
      </c>
      <c r="J39" s="106">
        <v>5</v>
      </c>
      <c r="K39" s="65"/>
      <c r="L39" s="108">
        <v>4.4</v>
      </c>
      <c r="M39" s="65">
        <v>6.6</v>
      </c>
      <c r="N39" s="65">
        <v>6.4</v>
      </c>
      <c r="O39" s="65"/>
      <c r="P39" s="65"/>
      <c r="Q39" s="65"/>
      <c r="R39" s="102"/>
      <c r="S39" s="50">
        <v>35</v>
      </c>
      <c r="T39" s="51" t="s">
        <v>27</v>
      </c>
      <c r="U39" s="86">
        <v>3</v>
      </c>
      <c r="V39" s="88"/>
      <c r="W39" s="321" t="s">
        <v>176</v>
      </c>
      <c r="X39" s="321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</row>
    <row r="40" spans="1:66" ht="12.75">
      <c r="A40" s="50">
        <v>36</v>
      </c>
      <c r="B40" s="96" t="s">
        <v>158</v>
      </c>
      <c r="C40" s="69"/>
      <c r="D40" s="65"/>
      <c r="E40" s="65"/>
      <c r="F40" s="65"/>
      <c r="G40" s="65"/>
      <c r="H40" s="65"/>
      <c r="I40" s="65"/>
      <c r="J40" s="102"/>
      <c r="K40" s="65"/>
      <c r="L40" s="65"/>
      <c r="M40" s="65"/>
      <c r="N40" s="65"/>
      <c r="O40" s="65"/>
      <c r="P40" s="65"/>
      <c r="Q40" s="65"/>
      <c r="R40" s="65"/>
      <c r="S40" s="50">
        <v>36</v>
      </c>
      <c r="T40" s="96" t="s">
        <v>158</v>
      </c>
      <c r="U40" s="86"/>
      <c r="V40" s="88"/>
      <c r="W40" s="322"/>
      <c r="X40" s="32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</row>
    <row r="41" spans="1:24" s="56" customFormat="1" ht="12.75">
      <c r="A41" s="50">
        <v>37</v>
      </c>
      <c r="B41" s="53" t="s">
        <v>67</v>
      </c>
      <c r="C41" s="69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50">
        <v>37</v>
      </c>
      <c r="T41" s="53" t="s">
        <v>67</v>
      </c>
      <c r="U41" s="86"/>
      <c r="V41" s="88"/>
      <c r="W41" s="321"/>
      <c r="X41" s="321"/>
    </row>
    <row r="42" spans="1:66" ht="12.75">
      <c r="A42" s="50">
        <v>38</v>
      </c>
      <c r="B42" s="63" t="s">
        <v>169</v>
      </c>
      <c r="C42" s="6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50">
        <v>38</v>
      </c>
      <c r="T42" s="63" t="s">
        <v>169</v>
      </c>
      <c r="U42" s="86"/>
      <c r="V42" s="88"/>
      <c r="W42" s="322"/>
      <c r="X42" s="32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</row>
    <row r="43" spans="1:66" ht="12.75">
      <c r="A43" s="50">
        <v>39</v>
      </c>
      <c r="B43" s="64" t="s">
        <v>105</v>
      </c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50">
        <v>39</v>
      </c>
      <c r="T43" s="64" t="s">
        <v>105</v>
      </c>
      <c r="U43" s="86"/>
      <c r="V43" s="88"/>
      <c r="W43" s="321"/>
      <c r="X43" s="321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</row>
    <row r="44" spans="1:66" ht="12.75">
      <c r="A44" s="50">
        <v>40</v>
      </c>
      <c r="B44" s="53" t="s">
        <v>56</v>
      </c>
      <c r="C44" s="6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50">
        <v>40</v>
      </c>
      <c r="T44" s="53" t="s">
        <v>56</v>
      </c>
      <c r="U44" s="86"/>
      <c r="V44" s="88"/>
      <c r="W44" s="322"/>
      <c r="X44" s="32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ht="12.75">
      <c r="A45" s="50">
        <v>41</v>
      </c>
      <c r="B45" s="64" t="s">
        <v>194</v>
      </c>
      <c r="C45" s="110"/>
      <c r="D45" s="68"/>
      <c r="E45" s="68"/>
      <c r="F45" s="68"/>
      <c r="G45" s="68"/>
      <c r="H45" s="68"/>
      <c r="I45" s="68"/>
      <c r="J45" s="68"/>
      <c r="K45" s="68"/>
      <c r="L45" s="68"/>
      <c r="M45" s="68">
        <v>6</v>
      </c>
      <c r="N45" s="68"/>
      <c r="O45" s="68"/>
      <c r="P45" s="68"/>
      <c r="Q45" s="68"/>
      <c r="R45" s="68"/>
      <c r="S45" s="50">
        <v>41</v>
      </c>
      <c r="T45" s="64" t="s">
        <v>194</v>
      </c>
      <c r="U45" s="86"/>
      <c r="V45" s="88"/>
      <c r="W45" s="321"/>
      <c r="X45" s="321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ht="12.75">
      <c r="A46" s="50">
        <v>42</v>
      </c>
      <c r="B46" s="64" t="s">
        <v>173</v>
      </c>
      <c r="C46" s="69"/>
      <c r="D46" s="65"/>
      <c r="E46" s="65">
        <v>5.6</v>
      </c>
      <c r="F46" s="65">
        <v>6.1</v>
      </c>
      <c r="G46" s="65">
        <v>6.5</v>
      </c>
      <c r="H46" s="107">
        <v>7.5</v>
      </c>
      <c r="I46" s="65"/>
      <c r="J46" s="65">
        <v>6.7</v>
      </c>
      <c r="K46" s="65">
        <v>6</v>
      </c>
      <c r="L46" s="65">
        <v>6.6</v>
      </c>
      <c r="M46" s="65">
        <v>6.3</v>
      </c>
      <c r="N46" s="65">
        <v>6</v>
      </c>
      <c r="O46" s="65">
        <v>6</v>
      </c>
      <c r="P46" s="65"/>
      <c r="Q46" s="65"/>
      <c r="R46" s="65"/>
      <c r="S46" s="50">
        <v>42</v>
      </c>
      <c r="T46" s="64" t="s">
        <v>173</v>
      </c>
      <c r="U46" s="86"/>
      <c r="V46" s="88">
        <v>1</v>
      </c>
      <c r="W46" s="321" t="s">
        <v>197</v>
      </c>
      <c r="X46" s="322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</row>
    <row r="47" spans="1:66" ht="12.75">
      <c r="A47" s="50">
        <v>43</v>
      </c>
      <c r="B47" s="63" t="s">
        <v>137</v>
      </c>
      <c r="C47" s="104"/>
      <c r="D47" s="67"/>
      <c r="E47" s="65"/>
      <c r="F47" s="65">
        <v>6.9</v>
      </c>
      <c r="G47" s="65"/>
      <c r="H47" s="65"/>
      <c r="I47" s="65"/>
      <c r="J47" s="65"/>
      <c r="K47" s="65">
        <v>6.1</v>
      </c>
      <c r="L47" s="65"/>
      <c r="M47" s="65"/>
      <c r="N47" s="65">
        <v>6.5</v>
      </c>
      <c r="O47" s="107">
        <v>6.4</v>
      </c>
      <c r="P47" s="65"/>
      <c r="Q47" s="65"/>
      <c r="R47" s="65"/>
      <c r="S47" s="50">
        <v>43</v>
      </c>
      <c r="T47" s="63" t="s">
        <v>137</v>
      </c>
      <c r="U47" s="86"/>
      <c r="V47" s="88">
        <v>1</v>
      </c>
      <c r="W47" s="322"/>
      <c r="X47" s="322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1:66" ht="12.75">
      <c r="A48" s="50">
        <v>44</v>
      </c>
      <c r="B48" s="54" t="s">
        <v>18</v>
      </c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50">
        <v>44</v>
      </c>
      <c r="T48" s="54" t="s">
        <v>18</v>
      </c>
      <c r="U48" s="86"/>
      <c r="V48" s="88"/>
      <c r="W48" s="321"/>
      <c r="X48" s="321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1:66" ht="12.75">
      <c r="A49" s="50">
        <v>45</v>
      </c>
      <c r="B49" s="63" t="s">
        <v>157</v>
      </c>
      <c r="C49" s="6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>
        <v>6.3</v>
      </c>
      <c r="Q49" s="65"/>
      <c r="R49" s="65"/>
      <c r="S49" s="50">
        <v>45</v>
      </c>
      <c r="T49" s="63" t="s">
        <v>157</v>
      </c>
      <c r="U49" s="86"/>
      <c r="V49" s="88"/>
      <c r="W49" s="321"/>
      <c r="X49" s="322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1:66" ht="12.75">
      <c r="A50" s="50">
        <v>46</v>
      </c>
      <c r="B50" s="53" t="s">
        <v>98</v>
      </c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50">
        <v>46</v>
      </c>
      <c r="T50" s="53" t="s">
        <v>98</v>
      </c>
      <c r="U50" s="86"/>
      <c r="V50" s="88"/>
      <c r="W50" s="322"/>
      <c r="X50" s="322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66" ht="12.75">
      <c r="A51" s="50">
        <v>47</v>
      </c>
      <c r="B51" s="51" t="s">
        <v>51</v>
      </c>
      <c r="C51" s="6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50">
        <v>47</v>
      </c>
      <c r="T51" s="51" t="s">
        <v>51</v>
      </c>
      <c r="U51" s="86"/>
      <c r="V51" s="88"/>
      <c r="W51" s="321"/>
      <c r="X51" s="32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1:66" ht="12.75">
      <c r="A52" s="50">
        <v>48</v>
      </c>
      <c r="B52" s="53" t="s">
        <v>52</v>
      </c>
      <c r="C52" s="6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50">
        <v>48</v>
      </c>
      <c r="T52" s="53" t="s">
        <v>52</v>
      </c>
      <c r="U52" s="86"/>
      <c r="V52" s="88"/>
      <c r="W52" s="322"/>
      <c r="X52" s="32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1:66" ht="12.75">
      <c r="A53" s="50">
        <v>49</v>
      </c>
      <c r="B53" s="64" t="s">
        <v>188</v>
      </c>
      <c r="C53" s="69"/>
      <c r="D53" s="65"/>
      <c r="E53" s="65"/>
      <c r="F53" s="65"/>
      <c r="G53" s="65"/>
      <c r="H53" s="65"/>
      <c r="I53" s="65"/>
      <c r="J53" s="65"/>
      <c r="K53" s="65">
        <v>6.3</v>
      </c>
      <c r="L53" s="65">
        <v>6.3</v>
      </c>
      <c r="M53" s="65"/>
      <c r="N53" s="65"/>
      <c r="O53" s="65"/>
      <c r="P53" s="65"/>
      <c r="Q53" s="65"/>
      <c r="R53" s="65"/>
      <c r="S53" s="50">
        <v>49</v>
      </c>
      <c r="T53" s="64" t="s">
        <v>188</v>
      </c>
      <c r="U53" s="86"/>
      <c r="V53" s="88"/>
      <c r="W53" s="321" t="s">
        <v>190</v>
      </c>
      <c r="X53" s="322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1:66" ht="12.75">
      <c r="A54" s="50">
        <v>50</v>
      </c>
      <c r="B54" s="53" t="s">
        <v>55</v>
      </c>
      <c r="C54" s="69"/>
      <c r="D54" s="65"/>
      <c r="E54" s="65">
        <v>5.4</v>
      </c>
      <c r="F54" s="65">
        <v>6.3</v>
      </c>
      <c r="G54" s="65">
        <v>6.8</v>
      </c>
      <c r="H54" s="65"/>
      <c r="I54" s="65">
        <v>6.6</v>
      </c>
      <c r="J54" s="65"/>
      <c r="K54" s="65"/>
      <c r="L54" s="65"/>
      <c r="M54" s="65"/>
      <c r="N54" s="65"/>
      <c r="O54" s="65"/>
      <c r="P54" s="65"/>
      <c r="Q54" s="65"/>
      <c r="R54" s="65"/>
      <c r="S54" s="50">
        <v>50</v>
      </c>
      <c r="T54" s="53" t="s">
        <v>55</v>
      </c>
      <c r="U54" s="86"/>
      <c r="V54" s="88"/>
      <c r="W54" s="322"/>
      <c r="X54" s="322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1:24" s="6" customFormat="1" ht="12.75">
      <c r="A55" s="50">
        <v>51</v>
      </c>
      <c r="B55" s="51" t="s">
        <v>99</v>
      </c>
      <c r="C55" s="69">
        <v>6.7</v>
      </c>
      <c r="D55" s="65"/>
      <c r="E55" s="65"/>
      <c r="F55" s="65"/>
      <c r="G55" s="65"/>
      <c r="H55" s="65"/>
      <c r="I55" s="65">
        <v>6.1</v>
      </c>
      <c r="J55" s="65">
        <v>5.6</v>
      </c>
      <c r="K55" s="65">
        <v>5.4</v>
      </c>
      <c r="L55" s="65"/>
      <c r="M55" s="65">
        <v>6.1</v>
      </c>
      <c r="N55" s="65">
        <v>6</v>
      </c>
      <c r="O55" s="65">
        <v>6.1</v>
      </c>
      <c r="P55" s="65">
        <v>6.5</v>
      </c>
      <c r="Q55" s="65"/>
      <c r="R55" s="65"/>
      <c r="S55" s="50">
        <v>51</v>
      </c>
      <c r="T55" s="51" t="s">
        <v>41</v>
      </c>
      <c r="U55" s="86"/>
      <c r="V55" s="88"/>
      <c r="W55" s="321" t="s">
        <v>199</v>
      </c>
      <c r="X55" s="321"/>
    </row>
    <row r="56" spans="1:66" ht="12.75">
      <c r="A56" s="50">
        <v>52</v>
      </c>
      <c r="B56" s="63" t="s">
        <v>130</v>
      </c>
      <c r="C56" s="69"/>
      <c r="D56" s="65"/>
      <c r="E56" s="65"/>
      <c r="F56" s="65"/>
      <c r="G56" s="65"/>
      <c r="H56" s="65"/>
      <c r="I56" s="65"/>
      <c r="J56" s="65"/>
      <c r="K56" s="107">
        <v>6.9</v>
      </c>
      <c r="L56" s="65"/>
      <c r="M56" s="65"/>
      <c r="N56" s="65"/>
      <c r="O56" s="65"/>
      <c r="P56" s="65"/>
      <c r="Q56" s="65"/>
      <c r="R56" s="65"/>
      <c r="S56" s="50">
        <v>52</v>
      </c>
      <c r="T56" s="63" t="s">
        <v>130</v>
      </c>
      <c r="U56" s="86"/>
      <c r="V56" s="88">
        <v>1</v>
      </c>
      <c r="W56" s="322"/>
      <c r="X56" s="322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1:66" ht="12.75">
      <c r="A57" s="50">
        <v>53</v>
      </c>
      <c r="B57" s="96" t="s">
        <v>104</v>
      </c>
      <c r="C57" s="69"/>
      <c r="D57" s="65"/>
      <c r="E57" s="65"/>
      <c r="F57" s="65"/>
      <c r="G57" s="65"/>
      <c r="H57" s="65"/>
      <c r="I57" s="65"/>
      <c r="J57" s="65">
        <v>6.6</v>
      </c>
      <c r="K57" s="65"/>
      <c r="L57" s="65"/>
      <c r="M57" s="65"/>
      <c r="N57" s="65"/>
      <c r="O57" s="65"/>
      <c r="P57" s="65">
        <v>7</v>
      </c>
      <c r="Q57" s="65"/>
      <c r="R57" s="65"/>
      <c r="S57" s="50">
        <v>53</v>
      </c>
      <c r="T57" s="96" t="s">
        <v>104</v>
      </c>
      <c r="U57" s="86"/>
      <c r="V57" s="88"/>
      <c r="W57" s="321" t="s">
        <v>202</v>
      </c>
      <c r="X57" s="322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1:66" ht="12.75">
      <c r="A58" s="50">
        <v>54</v>
      </c>
      <c r="B58" s="64" t="s">
        <v>126</v>
      </c>
      <c r="C58" s="69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65"/>
      <c r="S58" s="50">
        <v>54</v>
      </c>
      <c r="T58" s="64" t="s">
        <v>126</v>
      </c>
      <c r="U58" s="86"/>
      <c r="V58" s="88"/>
      <c r="W58" s="321"/>
      <c r="X58" s="32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1:66" ht="12.75">
      <c r="A59" s="50">
        <v>55</v>
      </c>
      <c r="B59" s="64" t="s">
        <v>171</v>
      </c>
      <c r="C59" s="69">
        <v>6.2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>
        <v>5.5</v>
      </c>
      <c r="P59" s="65"/>
      <c r="Q59" s="65"/>
      <c r="R59" s="65"/>
      <c r="S59" s="50">
        <v>55</v>
      </c>
      <c r="T59" s="64" t="s">
        <v>171</v>
      </c>
      <c r="U59" s="86"/>
      <c r="V59" s="88"/>
      <c r="W59" s="321"/>
      <c r="X59" s="321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ht="12.75">
      <c r="A60" s="50">
        <v>56</v>
      </c>
      <c r="B60" s="63" t="s">
        <v>138</v>
      </c>
      <c r="C60" s="69"/>
      <c r="D60" s="65"/>
      <c r="E60" s="65"/>
      <c r="F60" s="65">
        <v>6.3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50">
        <v>56</v>
      </c>
      <c r="T60" s="63" t="s">
        <v>136</v>
      </c>
      <c r="U60" s="86"/>
      <c r="V60" s="88"/>
      <c r="W60" s="321"/>
      <c r="X60" s="32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66" ht="12.75">
      <c r="A61" s="50">
        <v>57</v>
      </c>
      <c r="B61" s="51" t="s">
        <v>21</v>
      </c>
      <c r="C61" s="108">
        <v>7</v>
      </c>
      <c r="D61" s="65">
        <v>6</v>
      </c>
      <c r="E61" s="65"/>
      <c r="F61" s="65">
        <v>6.1</v>
      </c>
      <c r="G61" s="65"/>
      <c r="H61" s="65">
        <v>6.1</v>
      </c>
      <c r="I61" s="203">
        <v>6.8</v>
      </c>
      <c r="J61" s="65">
        <v>6.7</v>
      </c>
      <c r="K61" s="65">
        <v>6.3</v>
      </c>
      <c r="L61" s="65">
        <v>6.6</v>
      </c>
      <c r="M61" s="65">
        <v>6.6</v>
      </c>
      <c r="N61" s="65">
        <v>6.4</v>
      </c>
      <c r="O61" s="65">
        <v>6.3</v>
      </c>
      <c r="P61" s="65">
        <v>6.5</v>
      </c>
      <c r="Q61" s="65"/>
      <c r="R61" s="65"/>
      <c r="S61" s="50">
        <v>57</v>
      </c>
      <c r="T61" s="51" t="s">
        <v>21</v>
      </c>
      <c r="U61" s="86"/>
      <c r="V61" s="88">
        <v>2</v>
      </c>
      <c r="W61" s="321"/>
      <c r="X61" s="32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1:66" ht="12.75">
      <c r="A62" s="50">
        <v>58</v>
      </c>
      <c r="B62" s="53" t="s">
        <v>54</v>
      </c>
      <c r="C62" s="6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50">
        <v>58</v>
      </c>
      <c r="T62" s="53" t="s">
        <v>54</v>
      </c>
      <c r="U62" s="86"/>
      <c r="V62" s="88"/>
      <c r="W62" s="322"/>
      <c r="X62" s="32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</row>
    <row r="63" spans="1:66" ht="12.75">
      <c r="A63" s="50">
        <v>59</v>
      </c>
      <c r="B63" s="96" t="s">
        <v>164</v>
      </c>
      <c r="C63" s="6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50">
        <v>59</v>
      </c>
      <c r="T63" s="96" t="s">
        <v>164</v>
      </c>
      <c r="U63" s="86"/>
      <c r="V63" s="88"/>
      <c r="W63" s="322"/>
      <c r="X63" s="322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1:66" ht="12.75">
      <c r="A64" s="50">
        <v>60</v>
      </c>
      <c r="B64" s="53" t="s">
        <v>24</v>
      </c>
      <c r="C64" s="69"/>
      <c r="D64" s="65">
        <v>6.1</v>
      </c>
      <c r="E64" s="65">
        <v>6.1</v>
      </c>
      <c r="F64" s="106">
        <v>5.8</v>
      </c>
      <c r="G64" s="65"/>
      <c r="H64" s="65"/>
      <c r="I64" s="65"/>
      <c r="J64" s="65"/>
      <c r="K64" s="65"/>
      <c r="L64" s="65">
        <v>6</v>
      </c>
      <c r="M64" s="107">
        <v>7.1</v>
      </c>
      <c r="N64" s="65">
        <v>6.3</v>
      </c>
      <c r="O64" s="65">
        <v>6.1</v>
      </c>
      <c r="P64" s="65">
        <v>6.5</v>
      </c>
      <c r="Q64" s="65"/>
      <c r="R64" s="65"/>
      <c r="S64" s="50">
        <v>60</v>
      </c>
      <c r="T64" s="53" t="s">
        <v>24</v>
      </c>
      <c r="U64" s="86">
        <v>1</v>
      </c>
      <c r="V64" s="88">
        <v>1</v>
      </c>
      <c r="W64" s="321" t="s">
        <v>195</v>
      </c>
      <c r="X64" s="32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</row>
    <row r="65" spans="1:66" ht="12.75">
      <c r="A65" s="50">
        <v>61</v>
      </c>
      <c r="B65" s="51" t="s">
        <v>47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50">
        <v>61</v>
      </c>
      <c r="T65" s="51" t="s">
        <v>47</v>
      </c>
      <c r="U65" s="86"/>
      <c r="V65" s="88"/>
      <c r="W65" s="321"/>
      <c r="X65" s="32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</row>
    <row r="66" spans="1:66" ht="12.75">
      <c r="A66" s="50">
        <v>62</v>
      </c>
      <c r="B66" s="51" t="s">
        <v>59</v>
      </c>
      <c r="C66" s="6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50">
        <v>62</v>
      </c>
      <c r="T66" s="51" t="s">
        <v>59</v>
      </c>
      <c r="U66" s="86"/>
      <c r="V66" s="88"/>
      <c r="W66" s="321"/>
      <c r="X66" s="321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</row>
    <row r="67" spans="1:66" ht="12.75">
      <c r="A67" s="50">
        <v>63</v>
      </c>
      <c r="B67" s="63" t="s">
        <v>162</v>
      </c>
      <c r="C67" s="105">
        <v>5.4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50">
        <v>63</v>
      </c>
      <c r="T67" s="63" t="s">
        <v>162</v>
      </c>
      <c r="U67" s="86">
        <v>1</v>
      </c>
      <c r="V67" s="88"/>
      <c r="W67" s="321"/>
      <c r="X67" s="321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1:66" ht="12.75">
      <c r="A68" s="50">
        <v>64</v>
      </c>
      <c r="B68" s="51" t="s">
        <v>74</v>
      </c>
      <c r="C68" s="6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50">
        <v>64</v>
      </c>
      <c r="T68" s="51" t="s">
        <v>74</v>
      </c>
      <c r="U68" s="86"/>
      <c r="V68" s="88"/>
      <c r="W68" s="322"/>
      <c r="X68" s="322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</row>
    <row r="69" spans="1:66" ht="12.75">
      <c r="A69" s="50">
        <v>65</v>
      </c>
      <c r="B69" s="51" t="s">
        <v>70</v>
      </c>
      <c r="C69" s="6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50">
        <v>65</v>
      </c>
      <c r="T69" s="51" t="s">
        <v>70</v>
      </c>
      <c r="U69" s="86"/>
      <c r="V69" s="88"/>
      <c r="W69" s="321"/>
      <c r="X69" s="321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</row>
    <row r="70" spans="1:66" ht="12.75">
      <c r="A70" s="50">
        <v>66</v>
      </c>
      <c r="B70" s="53" t="s">
        <v>20</v>
      </c>
      <c r="C70" s="69">
        <v>6.8</v>
      </c>
      <c r="D70" s="65"/>
      <c r="E70" s="65">
        <v>5.9</v>
      </c>
      <c r="F70" s="65"/>
      <c r="G70" s="65"/>
      <c r="H70" s="65">
        <v>5.9</v>
      </c>
      <c r="I70" s="65">
        <v>6.5</v>
      </c>
      <c r="J70" s="65"/>
      <c r="K70" s="65">
        <v>6.1</v>
      </c>
      <c r="L70" s="65"/>
      <c r="M70" s="65"/>
      <c r="N70" s="65"/>
      <c r="O70" s="65"/>
      <c r="P70" s="65"/>
      <c r="Q70" s="65"/>
      <c r="R70" s="65"/>
      <c r="S70" s="50">
        <v>66</v>
      </c>
      <c r="T70" s="53" t="s">
        <v>20</v>
      </c>
      <c r="U70" s="86"/>
      <c r="V70" s="88"/>
      <c r="W70" s="321"/>
      <c r="X70" s="321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1:66" ht="12.75">
      <c r="A71" s="50">
        <v>67</v>
      </c>
      <c r="B71" s="63" t="s">
        <v>151</v>
      </c>
      <c r="C71" s="6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50">
        <v>67</v>
      </c>
      <c r="T71" s="63" t="s">
        <v>151</v>
      </c>
      <c r="U71" s="86"/>
      <c r="V71" s="88"/>
      <c r="W71" s="321"/>
      <c r="X71" s="32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ht="12.75">
      <c r="A72" s="50">
        <v>68</v>
      </c>
      <c r="B72" s="51" t="s">
        <v>65</v>
      </c>
      <c r="C72" s="69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50">
        <v>68</v>
      </c>
      <c r="T72" s="51" t="s">
        <v>65</v>
      </c>
      <c r="U72" s="86"/>
      <c r="V72" s="88"/>
      <c r="W72" s="322"/>
      <c r="X72" s="32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ht="12.75">
      <c r="A73" s="50">
        <v>69</v>
      </c>
      <c r="B73" s="55" t="s">
        <v>61</v>
      </c>
      <c r="C73" s="6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50">
        <v>69</v>
      </c>
      <c r="T73" s="55" t="s">
        <v>61</v>
      </c>
      <c r="U73" s="86"/>
      <c r="V73" s="88"/>
      <c r="W73" s="322"/>
      <c r="X73" s="322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ht="12.75">
      <c r="A74" s="50">
        <v>70</v>
      </c>
      <c r="B74" s="66" t="s">
        <v>141</v>
      </c>
      <c r="C74" s="69">
        <v>6.1</v>
      </c>
      <c r="D74" s="65">
        <v>6.1</v>
      </c>
      <c r="E74" s="65">
        <v>6.6</v>
      </c>
      <c r="F74" s="107">
        <v>7.1</v>
      </c>
      <c r="G74" s="65">
        <v>6.8</v>
      </c>
      <c r="H74" s="65"/>
      <c r="I74" s="65">
        <v>6.7</v>
      </c>
      <c r="J74" s="65">
        <v>6.9</v>
      </c>
      <c r="K74" s="65">
        <v>6.5</v>
      </c>
      <c r="L74" s="65"/>
      <c r="M74" s="65"/>
      <c r="N74" s="65"/>
      <c r="O74" s="65"/>
      <c r="P74" s="65"/>
      <c r="Q74" s="65"/>
      <c r="R74" s="65"/>
      <c r="S74" s="50">
        <v>70</v>
      </c>
      <c r="T74" s="66" t="s">
        <v>141</v>
      </c>
      <c r="U74" s="86"/>
      <c r="V74" s="88">
        <v>1</v>
      </c>
      <c r="W74" s="321"/>
      <c r="X74" s="322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</row>
    <row r="75" spans="1:66" ht="12.75">
      <c r="A75" s="50">
        <v>71</v>
      </c>
      <c r="B75" s="51" t="s">
        <v>23</v>
      </c>
      <c r="C75" s="109">
        <v>5.5</v>
      </c>
      <c r="D75" s="65">
        <v>6.2</v>
      </c>
      <c r="E75" s="65"/>
      <c r="F75" s="65">
        <v>6.5</v>
      </c>
      <c r="G75" s="65"/>
      <c r="H75" s="65"/>
      <c r="I75" s="65"/>
      <c r="J75" s="65"/>
      <c r="K75" s="65"/>
      <c r="L75" s="65"/>
      <c r="M75" s="65">
        <v>6.3</v>
      </c>
      <c r="N75" s="65">
        <v>6.3</v>
      </c>
      <c r="O75" s="65">
        <v>6</v>
      </c>
      <c r="P75" s="65">
        <v>5.9</v>
      </c>
      <c r="Q75" s="65"/>
      <c r="R75" s="65"/>
      <c r="S75" s="50">
        <v>71</v>
      </c>
      <c r="T75" s="51" t="s">
        <v>23</v>
      </c>
      <c r="U75" s="86"/>
      <c r="V75" s="88"/>
      <c r="W75" s="321"/>
      <c r="X75" s="321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  <row r="76" spans="1:66" ht="12.75">
      <c r="A76" s="50">
        <v>72</v>
      </c>
      <c r="B76" s="51" t="s">
        <v>45</v>
      </c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50">
        <v>72</v>
      </c>
      <c r="T76" s="51" t="s">
        <v>45</v>
      </c>
      <c r="U76" s="86"/>
      <c r="V76" s="88"/>
      <c r="W76" s="322"/>
      <c r="X76" s="322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</row>
    <row r="77" spans="1:66" ht="12.75">
      <c r="A77" s="50">
        <v>73</v>
      </c>
      <c r="B77" s="55" t="s">
        <v>75</v>
      </c>
      <c r="C77" s="69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50">
        <v>73</v>
      </c>
      <c r="T77" s="55" t="s">
        <v>75</v>
      </c>
      <c r="U77" s="86"/>
      <c r="V77" s="88"/>
      <c r="W77" s="322"/>
      <c r="X77" s="322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</row>
    <row r="78" spans="1:66" ht="12.75">
      <c r="A78" s="50">
        <v>74</v>
      </c>
      <c r="B78" s="53" t="s">
        <v>50</v>
      </c>
      <c r="C78" s="69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50">
        <v>74</v>
      </c>
      <c r="T78" s="53" t="s">
        <v>50</v>
      </c>
      <c r="U78" s="86"/>
      <c r="V78" s="88"/>
      <c r="W78" s="322"/>
      <c r="X78" s="322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</row>
    <row r="79" spans="1:66" ht="12.75">
      <c r="A79" s="50">
        <v>75</v>
      </c>
      <c r="B79" s="63" t="s">
        <v>127</v>
      </c>
      <c r="C79" s="69">
        <v>6</v>
      </c>
      <c r="D79" s="65">
        <v>6.3</v>
      </c>
      <c r="E79" s="65">
        <v>6.6</v>
      </c>
      <c r="F79" s="65">
        <v>6.5</v>
      </c>
      <c r="G79" s="106">
        <v>5.6</v>
      </c>
      <c r="H79" s="65"/>
      <c r="I79" s="65">
        <v>6</v>
      </c>
      <c r="J79" s="65">
        <v>5.4</v>
      </c>
      <c r="K79" s="65">
        <v>6.4</v>
      </c>
      <c r="L79" s="65">
        <v>6.1</v>
      </c>
      <c r="M79" s="65">
        <v>6</v>
      </c>
      <c r="N79" s="65">
        <v>5.9</v>
      </c>
      <c r="O79" s="65">
        <v>5.5</v>
      </c>
      <c r="P79" s="65">
        <v>5.9</v>
      </c>
      <c r="Q79" s="65"/>
      <c r="R79" s="65"/>
      <c r="S79" s="50">
        <v>75</v>
      </c>
      <c r="T79" s="63" t="s">
        <v>127</v>
      </c>
      <c r="U79" s="86">
        <v>1</v>
      </c>
      <c r="V79" s="88"/>
      <c r="W79" s="321"/>
      <c r="X79" s="322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</row>
    <row r="80" spans="1:66" ht="12.75">
      <c r="A80" s="50">
        <v>76</v>
      </c>
      <c r="B80" s="53" t="s">
        <v>100</v>
      </c>
      <c r="C80" s="69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50">
        <v>76</v>
      </c>
      <c r="T80" s="53" t="s">
        <v>100</v>
      </c>
      <c r="U80" s="86"/>
      <c r="V80" s="88"/>
      <c r="W80" s="322"/>
      <c r="X80" s="322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</row>
    <row r="81" spans="1:66" ht="12.75">
      <c r="A81" s="50">
        <v>77</v>
      </c>
      <c r="B81" s="53" t="s">
        <v>101</v>
      </c>
      <c r="C81" s="69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50">
        <v>77</v>
      </c>
      <c r="T81" s="53" t="s">
        <v>101</v>
      </c>
      <c r="U81" s="86"/>
      <c r="V81" s="88"/>
      <c r="W81" s="322"/>
      <c r="X81" s="322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</row>
    <row r="82" spans="1:66" ht="12.75">
      <c r="A82" s="50">
        <v>78</v>
      </c>
      <c r="B82" s="53" t="s">
        <v>79</v>
      </c>
      <c r="C82" s="69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50">
        <v>78</v>
      </c>
      <c r="T82" s="53" t="s">
        <v>79</v>
      </c>
      <c r="U82" s="86"/>
      <c r="V82" s="88"/>
      <c r="W82" s="322"/>
      <c r="X82" s="32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</row>
    <row r="83" spans="1:66" ht="12.75">
      <c r="A83" s="50">
        <v>79</v>
      </c>
      <c r="B83" s="63" t="s">
        <v>179</v>
      </c>
      <c r="C83" s="69"/>
      <c r="D83" s="65"/>
      <c r="E83" s="65"/>
      <c r="F83" s="65"/>
      <c r="G83" s="65">
        <v>5.7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50">
        <v>79</v>
      </c>
      <c r="T83" s="63" t="s">
        <v>179</v>
      </c>
      <c r="U83" s="86"/>
      <c r="V83" s="88"/>
      <c r="W83" s="322"/>
      <c r="X83" s="322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</row>
    <row r="84" spans="1:66" ht="12.75">
      <c r="A84" s="50">
        <v>80</v>
      </c>
      <c r="B84" s="53" t="s">
        <v>33</v>
      </c>
      <c r="C84" s="69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50">
        <v>80</v>
      </c>
      <c r="T84" s="53" t="s">
        <v>102</v>
      </c>
      <c r="U84" s="86"/>
      <c r="V84" s="88"/>
      <c r="W84" s="322"/>
      <c r="X84" s="322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</row>
    <row r="85" spans="1:66" ht="12.75">
      <c r="A85" s="50">
        <v>81</v>
      </c>
      <c r="B85" s="53" t="s">
        <v>78</v>
      </c>
      <c r="C85" s="69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50">
        <v>81</v>
      </c>
      <c r="T85" s="53" t="s">
        <v>78</v>
      </c>
      <c r="U85" s="86"/>
      <c r="V85" s="88"/>
      <c r="W85" s="322"/>
      <c r="X85" s="322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1:66" ht="12.75">
      <c r="A86" s="50">
        <v>82</v>
      </c>
      <c r="B86" s="53" t="s">
        <v>103</v>
      </c>
      <c r="C86" s="69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50">
        <v>82</v>
      </c>
      <c r="T86" s="53" t="s">
        <v>103</v>
      </c>
      <c r="U86" s="86"/>
      <c r="V86" s="88"/>
      <c r="W86" s="322"/>
      <c r="X86" s="322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1:66" ht="12.75">
      <c r="A87" s="50">
        <v>83</v>
      </c>
      <c r="B87" s="63" t="s">
        <v>168</v>
      </c>
      <c r="C87" s="69"/>
      <c r="D87" s="65">
        <v>7</v>
      </c>
      <c r="E87" s="65">
        <v>5.9</v>
      </c>
      <c r="F87" s="65"/>
      <c r="G87" s="65">
        <v>6.4</v>
      </c>
      <c r="H87" s="65">
        <v>6.2</v>
      </c>
      <c r="I87" s="65"/>
      <c r="J87" s="65"/>
      <c r="K87" s="65"/>
      <c r="L87" s="268">
        <v>7.9</v>
      </c>
      <c r="M87" s="65">
        <v>5.6</v>
      </c>
      <c r="N87" s="109">
        <v>6.5</v>
      </c>
      <c r="O87" s="65"/>
      <c r="P87" s="109">
        <v>5.7</v>
      </c>
      <c r="Q87" s="65"/>
      <c r="R87" s="65"/>
      <c r="S87" s="50">
        <v>83</v>
      </c>
      <c r="T87" s="63" t="s">
        <v>168</v>
      </c>
      <c r="U87" s="86"/>
      <c r="V87" s="88">
        <v>1</v>
      </c>
      <c r="W87" s="321"/>
      <c r="X87" s="321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1:66" ht="12.75">
      <c r="A88" s="50">
        <v>84</v>
      </c>
      <c r="B88" s="63" t="s">
        <v>166</v>
      </c>
      <c r="C88" s="69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50">
        <v>84</v>
      </c>
      <c r="T88" s="63" t="s">
        <v>166</v>
      </c>
      <c r="U88" s="86"/>
      <c r="V88" s="88"/>
      <c r="W88" s="322"/>
      <c r="X88" s="322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</row>
    <row r="89" spans="1:66" ht="12.75">
      <c r="A89" s="50">
        <v>85</v>
      </c>
      <c r="B89" s="63" t="s">
        <v>142</v>
      </c>
      <c r="C89" s="69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50">
        <v>85</v>
      </c>
      <c r="T89" s="63" t="s">
        <v>142</v>
      </c>
      <c r="U89" s="86"/>
      <c r="V89" s="88"/>
      <c r="W89" s="321"/>
      <c r="X89" s="322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</row>
    <row r="90" spans="1:66" ht="12.75">
      <c r="A90" s="50">
        <v>86</v>
      </c>
      <c r="B90" s="63" t="s">
        <v>170</v>
      </c>
      <c r="C90" s="69">
        <v>5.7</v>
      </c>
      <c r="D90" s="69">
        <v>6.1</v>
      </c>
      <c r="E90" s="69">
        <v>5.3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50">
        <v>86</v>
      </c>
      <c r="T90" s="63" t="s">
        <v>170</v>
      </c>
      <c r="U90" s="86"/>
      <c r="V90" s="88"/>
      <c r="W90" s="321"/>
      <c r="X90" s="322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</row>
    <row r="91" spans="1:66" ht="12.75">
      <c r="A91" s="50">
        <v>87</v>
      </c>
      <c r="B91" s="53" t="s">
        <v>48</v>
      </c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50">
        <v>87</v>
      </c>
      <c r="T91" s="53" t="s">
        <v>48</v>
      </c>
      <c r="U91" s="86"/>
      <c r="V91" s="88"/>
      <c r="W91" s="321"/>
      <c r="X91" s="32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</row>
    <row r="92" spans="1:66" ht="12.75">
      <c r="A92" s="50">
        <v>88</v>
      </c>
      <c r="B92" s="53" t="s">
        <v>46</v>
      </c>
      <c r="C92" s="69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50">
        <v>88</v>
      </c>
      <c r="T92" s="53" t="s">
        <v>46</v>
      </c>
      <c r="U92" s="86"/>
      <c r="V92" s="88"/>
      <c r="W92" s="322"/>
      <c r="X92" s="32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</row>
    <row r="93" spans="1:66" ht="12.75">
      <c r="A93" s="50">
        <v>89</v>
      </c>
      <c r="B93" s="53" t="s">
        <v>39</v>
      </c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50">
        <v>89</v>
      </c>
      <c r="T93" s="53" t="s">
        <v>39</v>
      </c>
      <c r="U93" s="86"/>
      <c r="V93" s="88"/>
      <c r="W93" s="321"/>
      <c r="X93" s="322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</row>
    <row r="94" spans="1:66" ht="12.75">
      <c r="A94" s="50">
        <v>90</v>
      </c>
      <c r="B94" s="53" t="s">
        <v>37</v>
      </c>
      <c r="C94" s="69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50">
        <v>90</v>
      </c>
      <c r="T94" s="53" t="s">
        <v>37</v>
      </c>
      <c r="U94" s="86"/>
      <c r="V94" s="88"/>
      <c r="W94" s="322"/>
      <c r="X94" s="322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</row>
    <row r="95" spans="1:66" ht="12.75">
      <c r="A95" s="50">
        <v>91</v>
      </c>
      <c r="B95" s="63" t="s">
        <v>189</v>
      </c>
      <c r="C95" s="69"/>
      <c r="D95" s="65"/>
      <c r="E95" s="65"/>
      <c r="F95" s="65"/>
      <c r="G95" s="65"/>
      <c r="H95" s="65"/>
      <c r="I95" s="65"/>
      <c r="J95" s="65"/>
      <c r="K95" s="106">
        <v>5.3</v>
      </c>
      <c r="L95" s="65">
        <v>5.6</v>
      </c>
      <c r="M95" s="65"/>
      <c r="N95" s="65"/>
      <c r="O95" s="65"/>
      <c r="P95" s="65"/>
      <c r="Q95" s="65"/>
      <c r="R95" s="65"/>
      <c r="S95" s="50">
        <v>91</v>
      </c>
      <c r="T95" s="63" t="s">
        <v>189</v>
      </c>
      <c r="U95" s="86">
        <v>1</v>
      </c>
      <c r="V95" s="88"/>
      <c r="W95" s="321"/>
      <c r="X95" s="322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</row>
    <row r="96" spans="1:66" ht="12.75">
      <c r="A96" s="50">
        <v>92</v>
      </c>
      <c r="B96" s="63" t="s">
        <v>161</v>
      </c>
      <c r="C96" s="69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50">
        <v>92</v>
      </c>
      <c r="T96" s="63" t="s">
        <v>161</v>
      </c>
      <c r="U96" s="86"/>
      <c r="V96" s="88"/>
      <c r="W96" s="322"/>
      <c r="X96" s="322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</row>
    <row r="97" spans="1:66" ht="12.75">
      <c r="A97" s="50">
        <v>93</v>
      </c>
      <c r="B97" s="63" t="s">
        <v>193</v>
      </c>
      <c r="C97" s="69"/>
      <c r="D97" s="65"/>
      <c r="E97" s="65"/>
      <c r="F97" s="65"/>
      <c r="G97" s="65"/>
      <c r="H97" s="65"/>
      <c r="I97" s="65"/>
      <c r="J97" s="65"/>
      <c r="K97" s="65"/>
      <c r="L97" s="65"/>
      <c r="M97" s="65">
        <v>6</v>
      </c>
      <c r="N97" s="65">
        <v>6.3</v>
      </c>
      <c r="O97" s="65"/>
      <c r="P97" s="106">
        <v>5.4</v>
      </c>
      <c r="Q97" s="65"/>
      <c r="R97" s="65"/>
      <c r="S97" s="50">
        <v>93</v>
      </c>
      <c r="T97" s="63" t="s">
        <v>193</v>
      </c>
      <c r="U97" s="86">
        <v>1</v>
      </c>
      <c r="V97" s="88"/>
      <c r="W97" s="322"/>
      <c r="X97" s="322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</row>
    <row r="98" spans="1:66" ht="12.75">
      <c r="A98" s="50">
        <v>94</v>
      </c>
      <c r="B98" s="63" t="s">
        <v>34</v>
      </c>
      <c r="C98" s="69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50">
        <v>94</v>
      </c>
      <c r="T98" s="63" t="s">
        <v>34</v>
      </c>
      <c r="U98" s="86"/>
      <c r="V98" s="88"/>
      <c r="W98" s="322"/>
      <c r="X98" s="322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</row>
    <row r="99" spans="1:66" ht="12.75">
      <c r="A99" s="50">
        <v>95</v>
      </c>
      <c r="B99" s="63" t="s">
        <v>187</v>
      </c>
      <c r="C99" s="69"/>
      <c r="D99" s="65"/>
      <c r="E99" s="65"/>
      <c r="F99" s="65"/>
      <c r="G99" s="65"/>
      <c r="H99" s="65"/>
      <c r="I99" s="65"/>
      <c r="J99" s="65"/>
      <c r="K99" s="65">
        <v>6</v>
      </c>
      <c r="L99" s="65"/>
      <c r="M99" s="65">
        <v>5.8</v>
      </c>
      <c r="N99" s="65"/>
      <c r="O99" s="65"/>
      <c r="P99" s="65"/>
      <c r="Q99" s="65"/>
      <c r="R99" s="65"/>
      <c r="S99" s="50">
        <v>95</v>
      </c>
      <c r="T99" s="63" t="s">
        <v>187</v>
      </c>
      <c r="U99" s="86"/>
      <c r="V99" s="88"/>
      <c r="W99" s="321"/>
      <c r="X99" s="322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</row>
    <row r="100" spans="1:66" ht="12.75">
      <c r="A100" s="50">
        <v>96</v>
      </c>
      <c r="B100" s="63" t="s">
        <v>163</v>
      </c>
      <c r="C100" s="69"/>
      <c r="D100" s="106">
        <v>5.4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50">
        <v>96</v>
      </c>
      <c r="T100" s="63" t="s">
        <v>163</v>
      </c>
      <c r="U100" s="86">
        <v>1</v>
      </c>
      <c r="V100" s="88"/>
      <c r="W100" s="321"/>
      <c r="X100" s="322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</row>
    <row r="101" spans="1:66" ht="12.75">
      <c r="A101" s="50">
        <v>97</v>
      </c>
      <c r="B101" s="63" t="s">
        <v>144</v>
      </c>
      <c r="C101" s="69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50">
        <v>97</v>
      </c>
      <c r="T101" s="63" t="s">
        <v>144</v>
      </c>
      <c r="U101" s="86"/>
      <c r="V101" s="88"/>
      <c r="W101" s="321"/>
      <c r="X101" s="322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</row>
    <row r="102" spans="1:66" ht="12.75">
      <c r="A102" s="50">
        <v>98</v>
      </c>
      <c r="B102" s="63" t="s">
        <v>122</v>
      </c>
      <c r="C102" s="69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50">
        <v>98</v>
      </c>
      <c r="T102" s="63" t="s">
        <v>122</v>
      </c>
      <c r="U102" s="86"/>
      <c r="V102" s="88"/>
      <c r="W102" s="321"/>
      <c r="X102" s="32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</row>
    <row r="103" spans="1:66" ht="12.75">
      <c r="A103" s="50">
        <v>99</v>
      </c>
      <c r="B103" s="63" t="s">
        <v>125</v>
      </c>
      <c r="C103" s="69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50">
        <v>99</v>
      </c>
      <c r="T103" s="63" t="s">
        <v>125</v>
      </c>
      <c r="U103" s="86"/>
      <c r="V103" s="88"/>
      <c r="W103" s="322"/>
      <c r="X103" s="322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</row>
    <row r="104" spans="1:66" ht="12.75">
      <c r="A104" s="50">
        <v>100</v>
      </c>
      <c r="B104" s="63" t="s">
        <v>106</v>
      </c>
      <c r="C104" s="69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50">
        <v>100</v>
      </c>
      <c r="T104" s="63" t="s">
        <v>106</v>
      </c>
      <c r="U104" s="86"/>
      <c r="V104" s="88"/>
      <c r="W104" s="322"/>
      <c r="X104" s="322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</row>
    <row r="105" spans="1:66" ht="12.75">
      <c r="A105" s="50">
        <v>101</v>
      </c>
      <c r="B105" s="63" t="s">
        <v>108</v>
      </c>
      <c r="C105" s="69"/>
      <c r="D105" s="65"/>
      <c r="E105" s="65"/>
      <c r="F105" s="65"/>
      <c r="G105" s="65"/>
      <c r="H105" s="65"/>
      <c r="I105" s="65"/>
      <c r="J105" s="65">
        <v>6.4</v>
      </c>
      <c r="K105" s="65"/>
      <c r="L105" s="65"/>
      <c r="M105" s="65"/>
      <c r="N105" s="65"/>
      <c r="O105" s="65"/>
      <c r="P105" s="65"/>
      <c r="Q105" s="65"/>
      <c r="R105" s="65"/>
      <c r="S105" s="50">
        <v>101</v>
      </c>
      <c r="T105" s="63" t="s">
        <v>108</v>
      </c>
      <c r="U105" s="86"/>
      <c r="V105" s="88"/>
      <c r="W105" s="322"/>
      <c r="X105" s="322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</row>
    <row r="106" spans="1:66" ht="12.75">
      <c r="A106" s="50">
        <v>102</v>
      </c>
      <c r="B106" s="63" t="s">
        <v>107</v>
      </c>
      <c r="C106" s="69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50">
        <v>102</v>
      </c>
      <c r="T106" s="63" t="s">
        <v>107</v>
      </c>
      <c r="U106" s="86"/>
      <c r="V106" s="88"/>
      <c r="W106" s="322"/>
      <c r="X106" s="322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</row>
    <row r="107" spans="1:66" ht="12.75">
      <c r="A107" s="50">
        <v>103</v>
      </c>
      <c r="B107" s="63" t="s">
        <v>133</v>
      </c>
      <c r="C107" s="69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50">
        <v>103</v>
      </c>
      <c r="T107" s="63" t="s">
        <v>133</v>
      </c>
      <c r="U107" s="86"/>
      <c r="V107" s="88"/>
      <c r="W107" s="322"/>
      <c r="X107" s="322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1:66" ht="12.75">
      <c r="A108" s="50">
        <v>104</v>
      </c>
      <c r="B108" s="63" t="s">
        <v>109</v>
      </c>
      <c r="C108" s="69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50">
        <v>104</v>
      </c>
      <c r="T108" s="63" t="s">
        <v>109</v>
      </c>
      <c r="U108" s="86"/>
      <c r="V108" s="88"/>
      <c r="W108" s="321"/>
      <c r="X108" s="322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1:66" ht="12.75">
      <c r="A109" s="50">
        <v>105</v>
      </c>
      <c r="B109" s="63" t="s">
        <v>201</v>
      </c>
      <c r="C109" s="69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>
        <v>6.1</v>
      </c>
      <c r="P109" s="65">
        <v>6.1</v>
      </c>
      <c r="Q109" s="65"/>
      <c r="R109" s="65"/>
      <c r="S109" s="50">
        <v>105</v>
      </c>
      <c r="T109" s="63" t="s">
        <v>201</v>
      </c>
      <c r="U109" s="86"/>
      <c r="V109" s="88"/>
      <c r="W109" s="321"/>
      <c r="X109" s="322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1:66" ht="12.75">
      <c r="A110" s="50">
        <v>106</v>
      </c>
      <c r="B110" s="63" t="s">
        <v>110</v>
      </c>
      <c r="C110" s="69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50">
        <v>106</v>
      </c>
      <c r="T110" s="63" t="s">
        <v>110</v>
      </c>
      <c r="U110" s="86"/>
      <c r="V110" s="88"/>
      <c r="W110" s="321"/>
      <c r="X110" s="322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1:66" ht="12.75">
      <c r="A111" s="50">
        <v>107</v>
      </c>
      <c r="B111" s="63" t="s">
        <v>156</v>
      </c>
      <c r="C111" s="69"/>
      <c r="D111" s="65"/>
      <c r="E111" s="65"/>
      <c r="F111" s="65"/>
      <c r="G111" s="65"/>
      <c r="H111" s="65"/>
      <c r="I111" s="65"/>
      <c r="J111" s="65">
        <v>6.2</v>
      </c>
      <c r="K111" s="65"/>
      <c r="L111" s="65"/>
      <c r="M111" s="65"/>
      <c r="N111" s="65"/>
      <c r="O111" s="65"/>
      <c r="P111" s="65"/>
      <c r="Q111" s="65"/>
      <c r="R111" s="65"/>
      <c r="S111" s="50">
        <v>107</v>
      </c>
      <c r="T111" s="63" t="s">
        <v>156</v>
      </c>
      <c r="U111" s="86"/>
      <c r="V111" s="88"/>
      <c r="W111" s="321"/>
      <c r="X111" s="322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1:66" ht="12.75">
      <c r="A112" s="50">
        <v>108</v>
      </c>
      <c r="B112" s="63" t="s">
        <v>153</v>
      </c>
      <c r="C112" s="69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50">
        <v>108</v>
      </c>
      <c r="T112" s="63" t="s">
        <v>153</v>
      </c>
      <c r="U112" s="86"/>
      <c r="V112" s="88"/>
      <c r="W112" s="321"/>
      <c r="X112" s="32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:66" ht="12.75">
      <c r="A113" s="50">
        <v>109</v>
      </c>
      <c r="B113" s="63" t="s">
        <v>203</v>
      </c>
      <c r="C113" s="69"/>
      <c r="D113" s="65"/>
      <c r="E113" s="65"/>
      <c r="F113" s="65"/>
      <c r="G113" s="65"/>
      <c r="H113" s="65"/>
      <c r="I113" s="65"/>
      <c r="J113" s="102"/>
      <c r="K113" s="102"/>
      <c r="L113" s="102"/>
      <c r="M113" s="102"/>
      <c r="N113" s="102"/>
      <c r="O113" s="102"/>
      <c r="P113" s="69">
        <v>6.3</v>
      </c>
      <c r="Q113" s="69"/>
      <c r="R113" s="69"/>
      <c r="S113" s="50">
        <v>109</v>
      </c>
      <c r="T113" s="63" t="s">
        <v>203</v>
      </c>
      <c r="U113" s="86"/>
      <c r="V113" s="88"/>
      <c r="W113" s="321"/>
      <c r="X113" s="322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:66" ht="12.75">
      <c r="A114" s="50">
        <v>110</v>
      </c>
      <c r="B114" s="63" t="s">
        <v>165</v>
      </c>
      <c r="C114" s="69"/>
      <c r="D114" s="65">
        <v>6.1</v>
      </c>
      <c r="E114" s="65"/>
      <c r="F114" s="65">
        <v>6.1</v>
      </c>
      <c r="G114" s="65"/>
      <c r="H114" s="65"/>
      <c r="I114" s="65">
        <v>6</v>
      </c>
      <c r="J114" s="65"/>
      <c r="K114" s="65"/>
      <c r="L114" s="65"/>
      <c r="M114" s="65"/>
      <c r="N114" s="65"/>
      <c r="O114" s="65"/>
      <c r="P114" s="65"/>
      <c r="Q114" s="65"/>
      <c r="R114" s="65"/>
      <c r="S114" s="50">
        <v>110</v>
      </c>
      <c r="T114" s="63" t="s">
        <v>165</v>
      </c>
      <c r="U114" s="86"/>
      <c r="V114" s="88"/>
      <c r="W114" s="321"/>
      <c r="X114" s="322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:66" ht="12.75">
      <c r="A115" s="50">
        <v>111</v>
      </c>
      <c r="B115" s="63" t="s">
        <v>111</v>
      </c>
      <c r="C115" s="69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50">
        <v>111</v>
      </c>
      <c r="T115" s="63" t="s">
        <v>111</v>
      </c>
      <c r="U115" s="86"/>
      <c r="V115" s="88"/>
      <c r="W115" s="321"/>
      <c r="X115" s="322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:66" ht="12.75">
      <c r="A116" s="50">
        <v>112</v>
      </c>
      <c r="B116" s="63" t="s">
        <v>131</v>
      </c>
      <c r="C116" s="69"/>
      <c r="D116" s="65"/>
      <c r="E116" s="65">
        <v>6.2</v>
      </c>
      <c r="F116" s="65"/>
      <c r="G116" s="65">
        <v>6.3</v>
      </c>
      <c r="H116" s="65">
        <v>6.3</v>
      </c>
      <c r="I116" s="106">
        <v>5.9</v>
      </c>
      <c r="J116" s="65">
        <v>6.5</v>
      </c>
      <c r="K116" s="65">
        <v>6.1</v>
      </c>
      <c r="L116" s="65">
        <v>6.4</v>
      </c>
      <c r="M116" s="65">
        <v>5.5</v>
      </c>
      <c r="N116" s="65">
        <v>6.4</v>
      </c>
      <c r="O116" s="65">
        <v>5.9</v>
      </c>
      <c r="P116" s="65">
        <v>5.8</v>
      </c>
      <c r="Q116" s="65"/>
      <c r="R116" s="65"/>
      <c r="S116" s="50">
        <v>112</v>
      </c>
      <c r="T116" s="63" t="s">
        <v>131</v>
      </c>
      <c r="U116" s="86">
        <v>1</v>
      </c>
      <c r="V116" s="88"/>
      <c r="W116" s="321"/>
      <c r="X116" s="322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:66" ht="12.75">
      <c r="A117" s="50">
        <v>113</v>
      </c>
      <c r="B117" s="63" t="s">
        <v>112</v>
      </c>
      <c r="C117" s="69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50">
        <v>113</v>
      </c>
      <c r="T117" s="63" t="s">
        <v>112</v>
      </c>
      <c r="U117" s="86"/>
      <c r="V117" s="88"/>
      <c r="W117" s="321"/>
      <c r="X117" s="322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:66" ht="12.75">
      <c r="A118" s="50">
        <v>114</v>
      </c>
      <c r="B118" s="63" t="s">
        <v>200</v>
      </c>
      <c r="C118" s="69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>
        <v>6.1</v>
      </c>
      <c r="P118" s="65"/>
      <c r="Q118" s="65"/>
      <c r="R118" s="65"/>
      <c r="S118" s="50">
        <v>114</v>
      </c>
      <c r="T118" s="63" t="s">
        <v>200</v>
      </c>
      <c r="U118" s="86"/>
      <c r="V118" s="88"/>
      <c r="W118" s="321"/>
      <c r="X118" s="322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:66" ht="12.75">
      <c r="A119" s="50">
        <v>115</v>
      </c>
      <c r="B119" s="63" t="s">
        <v>113</v>
      </c>
      <c r="C119" s="69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50">
        <v>115</v>
      </c>
      <c r="T119" s="63" t="s">
        <v>113</v>
      </c>
      <c r="U119" s="86"/>
      <c r="V119" s="88"/>
      <c r="W119" s="321"/>
      <c r="X119" s="322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:66" ht="12.75">
      <c r="A120" s="50">
        <v>116</v>
      </c>
      <c r="B120" s="63" t="s">
        <v>123</v>
      </c>
      <c r="C120" s="69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50">
        <v>116</v>
      </c>
      <c r="T120" s="63" t="s">
        <v>123</v>
      </c>
      <c r="U120" s="86"/>
      <c r="V120" s="88"/>
      <c r="W120" s="321"/>
      <c r="X120" s="322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:66" ht="12.75">
      <c r="A121" s="50">
        <v>117</v>
      </c>
      <c r="B121" s="63" t="s">
        <v>114</v>
      </c>
      <c r="C121" s="69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50">
        <v>117</v>
      </c>
      <c r="T121" s="63" t="s">
        <v>114</v>
      </c>
      <c r="U121" s="86"/>
      <c r="V121" s="88"/>
      <c r="W121" s="321"/>
      <c r="X121" s="322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:66" ht="12.75">
      <c r="A122" s="50">
        <v>118</v>
      </c>
      <c r="B122" s="63" t="s">
        <v>115</v>
      </c>
      <c r="C122" s="69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50">
        <v>118</v>
      </c>
      <c r="T122" s="63" t="s">
        <v>115</v>
      </c>
      <c r="U122" s="86"/>
      <c r="V122" s="88"/>
      <c r="W122" s="321"/>
      <c r="X122" s="3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:66" ht="12.75">
      <c r="A123" s="50">
        <v>119</v>
      </c>
      <c r="B123" s="63" t="s">
        <v>116</v>
      </c>
      <c r="C123" s="69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50">
        <v>119</v>
      </c>
      <c r="T123" s="63" t="s">
        <v>116</v>
      </c>
      <c r="U123" s="86"/>
      <c r="V123" s="88"/>
      <c r="W123" s="321"/>
      <c r="X123" s="322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:66" ht="12.75">
      <c r="A124" s="50">
        <v>120</v>
      </c>
      <c r="B124" s="63" t="s">
        <v>117</v>
      </c>
      <c r="C124" s="69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50">
        <v>120</v>
      </c>
      <c r="T124" s="63" t="s">
        <v>117</v>
      </c>
      <c r="U124" s="86"/>
      <c r="V124" s="88"/>
      <c r="W124" s="321"/>
      <c r="X124" s="322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:66" ht="12.75">
      <c r="A125" s="50">
        <v>121</v>
      </c>
      <c r="B125" s="63" t="s">
        <v>146</v>
      </c>
      <c r="C125" s="69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50">
        <v>121</v>
      </c>
      <c r="T125" s="63" t="s">
        <v>146</v>
      </c>
      <c r="U125" s="86"/>
      <c r="V125" s="88"/>
      <c r="W125" s="321"/>
      <c r="X125" s="322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:66" ht="12.75">
      <c r="A126" s="50">
        <v>122</v>
      </c>
      <c r="B126" s="63" t="s">
        <v>181</v>
      </c>
      <c r="C126" s="69"/>
      <c r="D126" s="65"/>
      <c r="E126" s="65"/>
      <c r="F126" s="65"/>
      <c r="G126" s="65"/>
      <c r="H126" s="65">
        <v>6.9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50">
        <v>122</v>
      </c>
      <c r="T126" s="63" t="s">
        <v>181</v>
      </c>
      <c r="U126" s="86"/>
      <c r="V126" s="88"/>
      <c r="W126" s="321"/>
      <c r="X126" s="322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:66" ht="12.75">
      <c r="A127" s="50">
        <v>123</v>
      </c>
      <c r="B127" s="63" t="s">
        <v>150</v>
      </c>
      <c r="C127" s="69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50">
        <v>123</v>
      </c>
      <c r="T127" s="63" t="s">
        <v>150</v>
      </c>
      <c r="U127" s="86"/>
      <c r="V127" s="88"/>
      <c r="W127" s="321"/>
      <c r="X127" s="322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:66" ht="12.75">
      <c r="A128" s="50">
        <v>124</v>
      </c>
      <c r="B128" s="63" t="s">
        <v>152</v>
      </c>
      <c r="C128" s="69"/>
      <c r="D128" s="65"/>
      <c r="E128" s="129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50">
        <v>124</v>
      </c>
      <c r="T128" s="63" t="s">
        <v>152</v>
      </c>
      <c r="U128" s="86"/>
      <c r="V128" s="88"/>
      <c r="W128" s="321"/>
      <c r="X128" s="322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:66" ht="12.75">
      <c r="A129" s="50">
        <v>125</v>
      </c>
      <c r="B129" s="63" t="s">
        <v>120</v>
      </c>
      <c r="C129" s="69"/>
      <c r="D129" s="128">
        <v>6.4</v>
      </c>
      <c r="E129" s="267">
        <v>7.6</v>
      </c>
      <c r="F129" s="67">
        <v>7</v>
      </c>
      <c r="G129" s="67">
        <v>6.3</v>
      </c>
      <c r="H129" s="67">
        <v>6.8</v>
      </c>
      <c r="I129" s="67">
        <v>6.4</v>
      </c>
      <c r="J129" s="67">
        <v>6.2</v>
      </c>
      <c r="K129" s="67"/>
      <c r="L129" s="67">
        <v>6.1</v>
      </c>
      <c r="M129" s="67">
        <v>6.8</v>
      </c>
      <c r="N129" s="289">
        <v>6.7</v>
      </c>
      <c r="O129" s="67">
        <v>6.1</v>
      </c>
      <c r="P129" s="67">
        <v>5.7</v>
      </c>
      <c r="Q129" s="67"/>
      <c r="R129" s="65"/>
      <c r="S129" s="50">
        <v>125</v>
      </c>
      <c r="T129" s="63" t="s">
        <v>120</v>
      </c>
      <c r="U129" s="86"/>
      <c r="V129" s="88">
        <v>2</v>
      </c>
      <c r="W129" s="321"/>
      <c r="X129" s="322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:66" ht="12.75">
      <c r="A130" s="50">
        <v>126</v>
      </c>
      <c r="B130" s="63" t="s">
        <v>121</v>
      </c>
      <c r="C130" s="69"/>
      <c r="D130" s="65"/>
      <c r="E130" s="130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50">
        <v>126</v>
      </c>
      <c r="T130" s="63" t="s">
        <v>121</v>
      </c>
      <c r="U130" s="86"/>
      <c r="V130" s="88"/>
      <c r="W130" s="321"/>
      <c r="X130" s="322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:66" ht="12.75">
      <c r="A131" s="50">
        <v>127</v>
      </c>
      <c r="B131" s="63" t="s">
        <v>155</v>
      </c>
      <c r="C131" s="69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>
        <v>6.1</v>
      </c>
      <c r="P131" s="65">
        <v>6</v>
      </c>
      <c r="Q131" s="65"/>
      <c r="R131" s="65"/>
      <c r="S131" s="50">
        <v>127</v>
      </c>
      <c r="T131" s="63" t="s">
        <v>155</v>
      </c>
      <c r="U131" s="86"/>
      <c r="V131" s="88"/>
      <c r="W131" s="321"/>
      <c r="X131" s="322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:66" ht="12.75">
      <c r="A132" s="50">
        <v>128</v>
      </c>
      <c r="B132" s="63" t="s">
        <v>159</v>
      </c>
      <c r="C132" s="69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50">
        <v>128</v>
      </c>
      <c r="T132" s="63" t="s">
        <v>159</v>
      </c>
      <c r="U132" s="86"/>
      <c r="V132" s="88"/>
      <c r="W132" s="321"/>
      <c r="X132" s="32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:66" ht="12.75">
      <c r="A133" s="50">
        <v>129</v>
      </c>
      <c r="B133" s="63">
        <v>6</v>
      </c>
      <c r="C133" s="69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50">
        <v>129</v>
      </c>
      <c r="T133" s="63">
        <v>6</v>
      </c>
      <c r="U133" s="86"/>
      <c r="V133" s="88"/>
      <c r="W133" s="321"/>
      <c r="X133" s="322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66" ht="12.75">
      <c r="A134" s="50">
        <v>130</v>
      </c>
      <c r="B134" s="63">
        <v>7</v>
      </c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50">
        <v>130</v>
      </c>
      <c r="T134" s="63">
        <v>7</v>
      </c>
      <c r="U134" s="86"/>
      <c r="V134" s="88"/>
      <c r="W134" s="321"/>
      <c r="X134" s="322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:66" ht="12.75">
      <c r="A135" s="50">
        <v>131</v>
      </c>
      <c r="B135" s="63">
        <v>8</v>
      </c>
      <c r="C135" s="69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50">
        <v>131</v>
      </c>
      <c r="T135" s="63">
        <v>8</v>
      </c>
      <c r="U135" s="86"/>
      <c r="V135" s="88"/>
      <c r="W135" s="321"/>
      <c r="X135" s="322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:66" ht="12.75">
      <c r="A136" s="50">
        <v>132</v>
      </c>
      <c r="B136" s="63">
        <v>9</v>
      </c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50">
        <v>132</v>
      </c>
      <c r="T136" s="63">
        <v>9</v>
      </c>
      <c r="U136" s="86"/>
      <c r="V136" s="88"/>
      <c r="W136" s="321"/>
      <c r="X136" s="322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:66" ht="12.75">
      <c r="A137" s="50">
        <v>133</v>
      </c>
      <c r="B137" s="63">
        <v>10</v>
      </c>
      <c r="C137" s="69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50">
        <v>133</v>
      </c>
      <c r="T137" s="63">
        <v>10</v>
      </c>
      <c r="U137" s="86"/>
      <c r="V137" s="88"/>
      <c r="W137" s="321"/>
      <c r="X137" s="322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:66" ht="12.75">
      <c r="A138" s="46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46"/>
      <c r="T138" s="57"/>
      <c r="U138" s="59"/>
      <c r="V138" s="59"/>
      <c r="W138" s="60"/>
      <c r="X138" s="60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ht="12.75">
      <c r="BI139" s="61"/>
    </row>
  </sheetData>
  <sheetProtection selectLockedCells="1" selectUnlockedCells="1"/>
  <mergeCells count="136">
    <mergeCell ref="W115:X115"/>
    <mergeCell ref="W116:X116"/>
    <mergeCell ref="W117:X117"/>
    <mergeCell ref="W118:X118"/>
    <mergeCell ref="W119:X119"/>
    <mergeCell ref="W120:X120"/>
    <mergeCell ref="W108:X108"/>
    <mergeCell ref="W112:X112"/>
    <mergeCell ref="W113:X113"/>
    <mergeCell ref="W114:X114"/>
    <mergeCell ref="W127:X127"/>
    <mergeCell ref="W121:X121"/>
    <mergeCell ref="W122:X122"/>
    <mergeCell ref="W123:X123"/>
    <mergeCell ref="W124:X124"/>
    <mergeCell ref="W125:X125"/>
    <mergeCell ref="W104:X104"/>
    <mergeCell ref="W98:X98"/>
    <mergeCell ref="W111:X111"/>
    <mergeCell ref="W102:X102"/>
    <mergeCell ref="W103:X103"/>
    <mergeCell ref="W105:X105"/>
    <mergeCell ref="W109:X109"/>
    <mergeCell ref="W106:X106"/>
    <mergeCell ref="W110:X110"/>
    <mergeCell ref="W107:X107"/>
    <mergeCell ref="W92:X92"/>
    <mergeCell ref="W93:X93"/>
    <mergeCell ref="W94:X94"/>
    <mergeCell ref="W95:X95"/>
    <mergeCell ref="W96:X96"/>
    <mergeCell ref="W97:X97"/>
    <mergeCell ref="W100:X100"/>
    <mergeCell ref="W101:X101"/>
    <mergeCell ref="W80:X80"/>
    <mergeCell ref="W81:X81"/>
    <mergeCell ref="W82:X82"/>
    <mergeCell ref="W83:X83"/>
    <mergeCell ref="W84:X84"/>
    <mergeCell ref="W85:X85"/>
    <mergeCell ref="W86:X86"/>
    <mergeCell ref="W87:X87"/>
    <mergeCell ref="W75:X75"/>
    <mergeCell ref="W76:X76"/>
    <mergeCell ref="W77:X77"/>
    <mergeCell ref="W78:X78"/>
    <mergeCell ref="W79:X79"/>
    <mergeCell ref="W99:X99"/>
    <mergeCell ref="W88:X88"/>
    <mergeCell ref="W89:X89"/>
    <mergeCell ref="W90:X90"/>
    <mergeCell ref="W91:X91"/>
    <mergeCell ref="W69:X69"/>
    <mergeCell ref="W70:X70"/>
    <mergeCell ref="W71:X71"/>
    <mergeCell ref="W72:X72"/>
    <mergeCell ref="W73:X73"/>
    <mergeCell ref="W74:X74"/>
    <mergeCell ref="W63:X63"/>
    <mergeCell ref="W64:X64"/>
    <mergeCell ref="W65:X65"/>
    <mergeCell ref="W66:X66"/>
    <mergeCell ref="W67:X67"/>
    <mergeCell ref="W68:X68"/>
    <mergeCell ref="W57:X57"/>
    <mergeCell ref="W58:X58"/>
    <mergeCell ref="W59:X59"/>
    <mergeCell ref="W60:X60"/>
    <mergeCell ref="W61:X61"/>
    <mergeCell ref="W62:X62"/>
    <mergeCell ref="W51:X51"/>
    <mergeCell ref="W52:X52"/>
    <mergeCell ref="W53:X53"/>
    <mergeCell ref="W54:X54"/>
    <mergeCell ref="W55:X55"/>
    <mergeCell ref="W56:X56"/>
    <mergeCell ref="W45:X45"/>
    <mergeCell ref="W46:X46"/>
    <mergeCell ref="W47:X47"/>
    <mergeCell ref="W48:X48"/>
    <mergeCell ref="W49:X49"/>
    <mergeCell ref="W50:X50"/>
    <mergeCell ref="W39:X39"/>
    <mergeCell ref="W40:X40"/>
    <mergeCell ref="W41:X41"/>
    <mergeCell ref="W42:X42"/>
    <mergeCell ref="W43:X43"/>
    <mergeCell ref="W44:X44"/>
    <mergeCell ref="W33:X33"/>
    <mergeCell ref="W34:X34"/>
    <mergeCell ref="W35:X35"/>
    <mergeCell ref="W36:X36"/>
    <mergeCell ref="W37:X37"/>
    <mergeCell ref="W38:X38"/>
    <mergeCell ref="W27:X27"/>
    <mergeCell ref="W28:X28"/>
    <mergeCell ref="W29:X29"/>
    <mergeCell ref="W30:X30"/>
    <mergeCell ref="W31:X31"/>
    <mergeCell ref="W32:X32"/>
    <mergeCell ref="W21:X21"/>
    <mergeCell ref="W22:X22"/>
    <mergeCell ref="W23:X23"/>
    <mergeCell ref="W24:X24"/>
    <mergeCell ref="W25:X25"/>
    <mergeCell ref="W26:X26"/>
    <mergeCell ref="W15:X15"/>
    <mergeCell ref="W16:X16"/>
    <mergeCell ref="W17:X17"/>
    <mergeCell ref="W18:X18"/>
    <mergeCell ref="W19:X19"/>
    <mergeCell ref="W20:X20"/>
    <mergeCell ref="A3:A4"/>
    <mergeCell ref="W3:X3"/>
    <mergeCell ref="W4:X4"/>
    <mergeCell ref="W5:X5"/>
    <mergeCell ref="W6:X6"/>
    <mergeCell ref="W7:X7"/>
    <mergeCell ref="W128:X128"/>
    <mergeCell ref="W129:X129"/>
    <mergeCell ref="W126:X126"/>
    <mergeCell ref="W8:X8"/>
    <mergeCell ref="W9:X9"/>
    <mergeCell ref="W10:X10"/>
    <mergeCell ref="W11:X11"/>
    <mergeCell ref="W12:X12"/>
    <mergeCell ref="W13:X13"/>
    <mergeCell ref="W14:X14"/>
    <mergeCell ref="W136:X136"/>
    <mergeCell ref="W133:X133"/>
    <mergeCell ref="W130:X130"/>
    <mergeCell ref="W131:X131"/>
    <mergeCell ref="W132:X132"/>
    <mergeCell ref="W137:X137"/>
    <mergeCell ref="W134:X134"/>
    <mergeCell ref="W135:X135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2018-04-13T11:15:04Z</dcterms:modified>
  <cp:category/>
  <cp:version/>
  <cp:contentType/>
  <cp:contentStatus/>
</cp:coreProperties>
</file>