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<sst xmlns="http://schemas.openxmlformats.org/spreadsheetml/2006/main" count="673" uniqueCount="242">
  <si>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</si>
  <si>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</si>
  <si>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</si>
  <si>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</si>
  <si>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</si>
  <si>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</si>
  <si>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</si>
  <si>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</si>
  <si>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</si>
  <si>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</si>
  <si>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</si>
  <si>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</si>
  <si>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</si>
  <si>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</si>
  <si>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</si>
  <si>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</si>
  <si>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</si>
  <si>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</si>
  <si>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</si>
  <si>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</si>
  <si>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</si>
  <si>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</si>
  <si>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Roscini Marco</t>
  </si>
  <si>
    <t>Hrubaru V.</t>
  </si>
  <si>
    <t xml:space="preserve"> </t>
  </si>
  <si>
    <t>D</t>
  </si>
  <si>
    <t>Beres</t>
  </si>
  <si>
    <t>Dabija</t>
  </si>
  <si>
    <t>Gravina</t>
  </si>
  <si>
    <t>Pulbere</t>
  </si>
  <si>
    <t>Bucci</t>
  </si>
  <si>
    <t>Hrubaru A.</t>
  </si>
  <si>
    <t>Stancu Marius</t>
  </si>
  <si>
    <t>Mistreanu Sorin</t>
  </si>
  <si>
    <t>Borghese Max</t>
  </si>
  <si>
    <t>Testa</t>
  </si>
  <si>
    <t>Di Candilo</t>
  </si>
  <si>
    <t>Budelli</t>
  </si>
  <si>
    <t>Gilardoni</t>
  </si>
  <si>
    <t>Roman</t>
  </si>
  <si>
    <t>Mauro Sergio</t>
  </si>
  <si>
    <t>Coppotelli</t>
  </si>
  <si>
    <t>Stan T.</t>
  </si>
  <si>
    <t>Mauro Marco</t>
  </si>
  <si>
    <t>Novac</t>
  </si>
  <si>
    <t>Rusu</t>
  </si>
  <si>
    <t>Roscini Max</t>
  </si>
  <si>
    <t>Petrucci</t>
  </si>
  <si>
    <t>Moldovan Raz</t>
  </si>
  <si>
    <t>Pricope C.</t>
  </si>
  <si>
    <t>Birladeanu</t>
  </si>
  <si>
    <t>Alessandra</t>
  </si>
  <si>
    <t xml:space="preserve">Trifan </t>
  </si>
  <si>
    <t>Giorgi</t>
  </si>
  <si>
    <t>Mustone Claudio</t>
  </si>
  <si>
    <t>Moldovan Alex</t>
  </si>
  <si>
    <t>Renzoni</t>
  </si>
  <si>
    <t>Tutu</t>
  </si>
  <si>
    <t>Schiavone</t>
  </si>
  <si>
    <t>Muscalu</t>
  </si>
  <si>
    <t>Sanna Giuliano</t>
  </si>
  <si>
    <t>Grecu</t>
  </si>
  <si>
    <t>Mustone Luca</t>
  </si>
  <si>
    <t>Farina Paolo</t>
  </si>
  <si>
    <t>Donnini</t>
  </si>
  <si>
    <t>Farina Giorgio</t>
  </si>
  <si>
    <t>Pricope M.</t>
  </si>
  <si>
    <t>Sottili</t>
  </si>
  <si>
    <t>Riccioni G.</t>
  </si>
  <si>
    <t>Musat</t>
  </si>
  <si>
    <t>Proca</t>
  </si>
  <si>
    <t>Aurica</t>
  </si>
  <si>
    <t>Iacocagni</t>
  </si>
  <si>
    <t>Lombardi</t>
  </si>
  <si>
    <t>Bernardini</t>
  </si>
  <si>
    <t>Roscini Simone</t>
  </si>
  <si>
    <t>Marchiori</t>
  </si>
  <si>
    <t>Boezan</t>
  </si>
  <si>
    <t>Bunghez</t>
  </si>
  <si>
    <t>Fortu</t>
  </si>
  <si>
    <t>Lovello</t>
  </si>
  <si>
    <t>Buscema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</si>
  <si>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</si>
  <si>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</si>
  <si>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</si>
  <si>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</si>
  <si>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</si>
  <si>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</si>
  <si>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</si>
  <si>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</si>
  <si>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</si>
  <si>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Buonaiuto</t>
  </si>
  <si>
    <t>Rotella</t>
  </si>
  <si>
    <t>Colantuoni</t>
  </si>
  <si>
    <t>Colecchia</t>
  </si>
  <si>
    <t>Coppi</t>
  </si>
  <si>
    <t>Orgiu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</si>
  <si>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</si>
  <si>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</si>
  <si>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</si>
  <si>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</si>
  <si>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</si>
  <si>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</si>
  <si>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</si>
  <si>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</si>
  <si>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</si>
  <si>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</si>
  <si>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</si>
  <si>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</si>
  <si>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</si>
  <si>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</si>
  <si>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</si>
  <si>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</si>
  <si>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</si>
  <si>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</si>
  <si>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</si>
  <si>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</si>
  <si>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</si>
  <si>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</si>
  <si>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</si>
  <si>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</si>
  <si>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</si>
  <si>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</si>
  <si>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</si>
  <si>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</si>
  <si>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</si>
  <si>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</si>
  <si>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</si>
  <si>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</si>
  <si>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</si>
  <si>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</si>
  <si>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</si>
  <si>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</si>
  <si>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</si>
  <si>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</si>
  <si>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</si>
  <si>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</si>
  <si>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</si>
  <si>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</si>
  <si>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</si>
  <si>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</si>
  <si>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</si>
  <si>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</si>
  <si>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</si>
  <si>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</si>
  <si>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</si>
  <si>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</si>
  <si>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</si>
  <si>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</si>
  <si>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</si>
  <si>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</si>
  <si>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</si>
  <si>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</si>
  <si>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</si>
  <si>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</si>
  <si>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</si>
  <si>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</si>
  <si>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</si>
  <si>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</si>
  <si>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</si>
  <si>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</si>
  <si>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</si>
  <si>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</si>
  <si>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</si>
  <si>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</si>
  <si>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</si>
  <si>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</si>
  <si>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</si>
  <si>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</si>
  <si>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</si>
  <si>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</si>
  <si>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</si>
  <si>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</si>
  <si>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</si>
  <si>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</si>
  <si>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</si>
  <si>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</si>
  <si>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</si>
  <si>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</si>
  <si>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</si>
  <si>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</si>
  <si>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</si>
  <si>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</si>
  <si>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</si>
  <si>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</si>
  <si>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</si>
  <si>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</si>
  <si>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</si>
  <si>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</si>
  <si>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</si>
  <si>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</si>
  <si>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</si>
  <si>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</si>
  <si>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</si>
  <si>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</si>
  <si>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</si>
  <si>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</si>
  <si>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</si>
  <si>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</si>
  <si>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</si>
  <si>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</si>
  <si>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</si>
  <si>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</si>
  <si>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</si>
  <si>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</si>
  <si>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</si>
  <si>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</si>
  <si>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</si>
  <si>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</si>
  <si>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</si>
  <si>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</si>
  <si>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</si>
  <si>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</si>
  <si>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</si>
  <si>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</si>
  <si>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</si>
  <si>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</si>
  <si>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</si>
  <si>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</si>
  <si>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</si>
  <si>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</si>
  <si>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</si>
  <si>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</si>
  <si>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</si>
  <si>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</si>
  <si>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Hrubaru I. (p)</t>
  </si>
  <si>
    <t>26^-28^-29^-30^-31^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</si>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</sst>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0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26</v>
      </c>
      <c r="F5" s="16">
        <v>16</v>
      </c>
      <c r="G5" s="16">
        <v>2</v>
      </c>
      <c r="H5" s="16">
        <v>8</v>
      </c>
      <c r="I5" s="17">
        <f>O5/E5</f>
        <v>1.9230769230769231</v>
      </c>
      <c r="J5" s="17">
        <f>F5/E5</f>
        <v>0.6153846153846154</v>
      </c>
      <c r="K5" s="13">
        <v>-149</v>
      </c>
      <c r="L5" s="16">
        <v>1</v>
      </c>
      <c r="M5" s="18">
        <f>K5/E5</f>
        <v>-5.730769230769231</v>
      </c>
      <c r="N5" s="19">
        <f>AVERAGE(particolare!C47:AL47)</f>
        <v>6.607692307692309</v>
      </c>
      <c r="O5" s="15">
        <f>F5*3+G5</f>
        <v>50</v>
      </c>
      <c r="P5" s="20">
        <f>P3*0.4</f>
        <v>13.600000000000001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14</v>
      </c>
      <c r="F6" s="16">
        <v>6</v>
      </c>
      <c r="G6" s="16">
        <v>2</v>
      </c>
      <c r="H6" s="16">
        <v>6</v>
      </c>
      <c r="I6" s="17">
        <f>O6/E6</f>
        <v>1.4285714285714286</v>
      </c>
      <c r="J6" s="17">
        <f>F6/E6</f>
        <v>0.42857142857142855</v>
      </c>
      <c r="K6" s="21">
        <v>14</v>
      </c>
      <c r="L6" s="22"/>
      <c r="M6" s="18">
        <f>K6/E6</f>
        <v>1</v>
      </c>
      <c r="N6" s="19">
        <f>AVERAGE(particolare!C28:AL28)</f>
        <v>6.442857142857142</v>
      </c>
      <c r="O6" s="15">
        <f>F6*3+G6</f>
        <v>20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32</v>
      </c>
      <c r="F7" s="23">
        <v>11</v>
      </c>
      <c r="G7" s="23">
        <v>3</v>
      </c>
      <c r="H7" s="23">
        <v>18</v>
      </c>
      <c r="I7" s="17">
        <f>O7/E7</f>
        <v>1.125</v>
      </c>
      <c r="J7" s="18">
        <f>F7/E7</f>
        <v>0.34375</v>
      </c>
      <c r="K7" s="13">
        <v>16</v>
      </c>
      <c r="L7" s="24">
        <v>1</v>
      </c>
      <c r="M7" s="18">
        <f>K7/E7</f>
        <v>0.5</v>
      </c>
      <c r="N7" s="19">
        <f>AVERAGE(particolare!C61:AL61)</f>
        <v>6.3258064516129044</v>
      </c>
      <c r="O7" s="15">
        <f>F7*3+G7</f>
        <v>36</v>
      </c>
    </row>
    <row r="8" spans="1:17" s="25" customFormat="1" ht="12.75">
      <c r="A8" s="13">
        <v>4</v>
      </c>
      <c r="B8" s="13">
        <v>5</v>
      </c>
      <c r="C8" s="13" t="s">
        <v>21</v>
      </c>
      <c r="D8" s="14" t="s">
        <v>23</v>
      </c>
      <c r="E8" s="15">
        <f>SUM(F8:H8)</f>
        <v>21</v>
      </c>
      <c r="F8" s="24">
        <v>13</v>
      </c>
      <c r="G8" s="24">
        <v>1</v>
      </c>
      <c r="H8" s="24">
        <v>7</v>
      </c>
      <c r="I8" s="17">
        <f>O8/E8</f>
        <v>1.9047619047619047</v>
      </c>
      <c r="J8" s="18">
        <f>F8/E8</f>
        <v>0.6190476190476191</v>
      </c>
      <c r="K8" s="13">
        <v>21</v>
      </c>
      <c r="L8" s="24"/>
      <c r="M8" s="18">
        <f>K8/E8</f>
        <v>1</v>
      </c>
      <c r="N8" s="19">
        <f>AVERAGE(particolare!C37:AL37)</f>
        <v>6.295238095238095</v>
      </c>
      <c r="O8" s="15">
        <f>F8*3+G8</f>
        <v>40</v>
      </c>
      <c r="Q8" s="25" t="s">
        <v>24</v>
      </c>
    </row>
    <row r="9" spans="1:15" s="25" customFormat="1" ht="12.75">
      <c r="A9" s="13">
        <v>5</v>
      </c>
      <c r="B9" s="13">
        <v>4</v>
      </c>
      <c r="C9" s="26" t="s">
        <v>25</v>
      </c>
      <c r="D9" s="27" t="s">
        <v>26</v>
      </c>
      <c r="E9" s="28">
        <f>SUM(F9:H9)</f>
        <v>16</v>
      </c>
      <c r="F9" s="29">
        <v>10</v>
      </c>
      <c r="G9" s="29"/>
      <c r="H9" s="29">
        <v>6</v>
      </c>
      <c r="I9" s="30">
        <f>O9/E9</f>
        <v>1.875</v>
      </c>
      <c r="J9" s="30">
        <f>F9/E9</f>
        <v>0.625</v>
      </c>
      <c r="K9" s="26">
        <v>1</v>
      </c>
      <c r="L9" s="29"/>
      <c r="M9" s="31">
        <f>K9/E9</f>
        <v>0.0625</v>
      </c>
      <c r="N9" s="32">
        <f>AVERAGE(particolare!C102:AL102)</f>
        <v>6.2749999999999995</v>
      </c>
      <c r="O9" s="28">
        <f>F9*3+G9</f>
        <v>30</v>
      </c>
    </row>
    <row r="10" spans="1:15" ht="12.75">
      <c r="A10" s="13">
        <v>6</v>
      </c>
      <c r="B10" s="13">
        <v>6</v>
      </c>
      <c r="C10" s="13" t="s">
        <v>25</v>
      </c>
      <c r="D10" s="14" t="s">
        <v>27</v>
      </c>
      <c r="E10" s="15">
        <f>SUM(F10:H10)</f>
        <v>29</v>
      </c>
      <c r="F10" s="24">
        <v>17</v>
      </c>
      <c r="G10" s="24">
        <v>3</v>
      </c>
      <c r="H10" s="24">
        <v>9</v>
      </c>
      <c r="I10" s="17">
        <f>O10/E10</f>
        <v>1.8620689655172413</v>
      </c>
      <c r="J10" s="18">
        <f>F10/E10</f>
        <v>0.5862068965517241</v>
      </c>
      <c r="K10" s="21">
        <v>69</v>
      </c>
      <c r="L10" s="33"/>
      <c r="M10" s="18">
        <f>K10/E10</f>
        <v>2.3793103448275863</v>
      </c>
      <c r="N10" s="19">
        <f>AVERAGE(particolare!C74:AL74)</f>
        <v>6.2137931034482765</v>
      </c>
      <c r="O10" s="15">
        <f>F10*3+G10</f>
        <v>54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25</v>
      </c>
      <c r="F11" s="23">
        <v>13</v>
      </c>
      <c r="G11" s="23">
        <v>3</v>
      </c>
      <c r="H11" s="23">
        <v>9</v>
      </c>
      <c r="I11" s="18">
        <f>O11/E11</f>
        <v>1.68</v>
      </c>
      <c r="J11" s="18">
        <f>F11/E11</f>
        <v>0.52</v>
      </c>
      <c r="K11" s="13">
        <v>52</v>
      </c>
      <c r="L11" s="24"/>
      <c r="M11" s="18">
        <f>K11/E11</f>
        <v>2.08</v>
      </c>
      <c r="N11" s="19">
        <f>AVERAGE(particolare!C39:AL39)</f>
        <v>6.176</v>
      </c>
      <c r="O11" s="15">
        <f>F11*3+G11</f>
        <v>42</v>
      </c>
    </row>
    <row r="12" spans="1:19" s="25" customFormat="1" ht="12.75">
      <c r="A12" s="13">
        <v>8</v>
      </c>
      <c r="B12" s="13">
        <v>8</v>
      </c>
      <c r="C12" s="13" t="s">
        <v>25</v>
      </c>
      <c r="D12" s="14" t="s">
        <v>29</v>
      </c>
      <c r="E12" s="15">
        <f>SUM(F12:H12)</f>
        <v>25</v>
      </c>
      <c r="F12" s="16">
        <v>10</v>
      </c>
      <c r="G12" s="16">
        <v>2</v>
      </c>
      <c r="H12" s="16">
        <v>13</v>
      </c>
      <c r="I12" s="18">
        <f>O12/E12</f>
        <v>1.28</v>
      </c>
      <c r="J12" s="17">
        <f>F12/E12</f>
        <v>0.4</v>
      </c>
      <c r="K12" s="13">
        <v>12</v>
      </c>
      <c r="L12" s="16"/>
      <c r="M12" s="18">
        <f>K12/E12</f>
        <v>0.48</v>
      </c>
      <c r="N12" s="19">
        <f>AVERAGE(particolare!C64:AL64)</f>
        <v>6.175999999999999</v>
      </c>
      <c r="O12" s="15">
        <f>F12*3+G12</f>
        <v>32</v>
      </c>
      <c r="P12" s="25" t="s">
        <v>24</v>
      </c>
      <c r="S12"/>
    </row>
    <row r="13" spans="1:15" ht="12.75">
      <c r="A13" s="13">
        <v>9</v>
      </c>
      <c r="B13" s="13">
        <v>44</v>
      </c>
      <c r="C13" s="13" t="s">
        <v>25</v>
      </c>
      <c r="D13" s="14" t="s">
        <v>30</v>
      </c>
      <c r="E13" s="15">
        <f>SUM(F13:H13)</f>
        <v>14</v>
      </c>
      <c r="F13" s="16">
        <v>8</v>
      </c>
      <c r="G13" s="16">
        <v>2</v>
      </c>
      <c r="H13" s="16">
        <v>4</v>
      </c>
      <c r="I13" s="17">
        <f>O13/E13</f>
        <v>1.8571428571428572</v>
      </c>
      <c r="J13" s="17">
        <f>F13/E13</f>
        <v>0.5714285714285714</v>
      </c>
      <c r="K13" s="13">
        <v>7</v>
      </c>
      <c r="L13" s="16"/>
      <c r="M13" s="18">
        <f>K13/E13</f>
        <v>0.5</v>
      </c>
      <c r="N13" s="19">
        <f>AVERAGE(particolare!C9:AL9)</f>
        <v>6.1125</v>
      </c>
      <c r="O13" s="15">
        <f>F13*3+G13</f>
        <v>26</v>
      </c>
    </row>
    <row r="14" spans="1:15" ht="12.75">
      <c r="A14" s="13">
        <v>10</v>
      </c>
      <c r="B14" s="13">
        <v>9</v>
      </c>
      <c r="C14" s="13" t="s">
        <v>21</v>
      </c>
      <c r="D14" s="14" t="s">
        <v>31</v>
      </c>
      <c r="E14" s="15">
        <f>SUM(F14:H14)</f>
        <v>19</v>
      </c>
      <c r="F14" s="16">
        <v>9</v>
      </c>
      <c r="G14" s="16">
        <v>2</v>
      </c>
      <c r="H14" s="16">
        <v>8</v>
      </c>
      <c r="I14" s="17">
        <f>O14/E14</f>
        <v>1.5263157894736843</v>
      </c>
      <c r="J14" s="17">
        <f>F14/E14</f>
        <v>0.47368421052631576</v>
      </c>
      <c r="K14" s="13">
        <v>14</v>
      </c>
      <c r="L14" s="16"/>
      <c r="M14" s="18">
        <f>K14/E14</f>
        <v>0.7368421052631579</v>
      </c>
      <c r="N14" s="19">
        <f>AVERAGE(particolare!C60:AL60)</f>
        <v>6.1000000000000005</v>
      </c>
      <c r="O14" s="15">
        <f>F14*3+G14</f>
        <v>29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23</v>
      </c>
      <c r="F15" s="16">
        <v>5</v>
      </c>
      <c r="G15" s="16">
        <v>1</v>
      </c>
      <c r="H15" s="16">
        <v>17</v>
      </c>
      <c r="I15" s="17">
        <f>O15/E15</f>
        <v>0.6956521739130435</v>
      </c>
      <c r="J15" s="17">
        <f>F15/E15</f>
        <v>0.21739130434782608</v>
      </c>
      <c r="K15" s="21">
        <v>-193</v>
      </c>
      <c r="L15" s="22">
        <v>3</v>
      </c>
      <c r="M15" s="18">
        <f>K15/E15</f>
        <v>-8.391304347826088</v>
      </c>
      <c r="N15" s="19">
        <f>AVERAGE(particolare!C129:AL129)</f>
        <v>6.060869565217393</v>
      </c>
      <c r="O15" s="15">
        <f>F15*3+G15</f>
        <v>16</v>
      </c>
    </row>
    <row r="16" spans="1:15" ht="12.75">
      <c r="A16" s="13">
        <v>12</v>
      </c>
      <c r="B16" s="13">
        <v>10</v>
      </c>
      <c r="C16" s="13" t="s">
        <v>25</v>
      </c>
      <c r="D16" s="14" t="s">
        <v>33</v>
      </c>
      <c r="E16" s="15">
        <f>SUM(F16:H16)</f>
        <v>31</v>
      </c>
      <c r="F16" s="16">
        <v>15</v>
      </c>
      <c r="G16" s="16">
        <v>2</v>
      </c>
      <c r="H16" s="16">
        <v>14</v>
      </c>
      <c r="I16" s="17">
        <f>O16/E16</f>
        <v>1.5161290322580645</v>
      </c>
      <c r="J16" s="17">
        <f>F16/E16</f>
        <v>0.4838709677419355</v>
      </c>
      <c r="K16" s="13">
        <v>6</v>
      </c>
      <c r="L16" s="16">
        <v>1</v>
      </c>
      <c r="M16" s="18">
        <f>K16/E16</f>
        <v>0.1935483870967742</v>
      </c>
      <c r="N16" s="19">
        <f>AVERAGE(particolare!C79:AL79)</f>
        <v>6.041935483870967</v>
      </c>
      <c r="O16" s="15">
        <f>F16*3+G16</f>
        <v>47</v>
      </c>
    </row>
    <row r="17" spans="1:15" ht="12.75">
      <c r="A17" s="13">
        <v>13</v>
      </c>
      <c r="B17" s="13">
        <v>12</v>
      </c>
      <c r="C17" s="13" t="s">
        <v>21</v>
      </c>
      <c r="D17" s="14" t="s">
        <v>34</v>
      </c>
      <c r="E17" s="15">
        <f>SUM(F17:H17)</f>
        <v>24</v>
      </c>
      <c r="F17" s="16">
        <v>10</v>
      </c>
      <c r="G17" s="16">
        <v>1</v>
      </c>
      <c r="H17" s="16">
        <v>13</v>
      </c>
      <c r="I17" s="18">
        <f>O17/E17</f>
        <v>1.2916666666666667</v>
      </c>
      <c r="J17" s="17">
        <f>F17/E17</f>
        <v>0.4166666666666667</v>
      </c>
      <c r="K17" s="13">
        <v>8</v>
      </c>
      <c r="L17" s="16">
        <v>1</v>
      </c>
      <c r="M17" s="18">
        <f>K17/E17</f>
        <v>0.3333333333333333</v>
      </c>
      <c r="N17" s="19">
        <f>AVERAGE(particolare!C14:AL14)</f>
        <v>6.041666666666667</v>
      </c>
      <c r="O17" s="15">
        <f>F17*3+G17</f>
        <v>31</v>
      </c>
    </row>
    <row r="18" spans="1:15" ht="12.75">
      <c r="A18" s="13">
        <v>14</v>
      </c>
      <c r="B18" s="13">
        <v>13</v>
      </c>
      <c r="C18" s="13" t="s">
        <v>21</v>
      </c>
      <c r="D18" s="14" t="s">
        <v>35</v>
      </c>
      <c r="E18" s="15">
        <f>SUM(F18:H18)</f>
        <v>21</v>
      </c>
      <c r="F18" s="16">
        <v>10</v>
      </c>
      <c r="G18" s="16">
        <v>2</v>
      </c>
      <c r="H18" s="16">
        <v>9</v>
      </c>
      <c r="I18" s="17">
        <f>O18/E18</f>
        <v>1.5238095238095237</v>
      </c>
      <c r="J18" s="17">
        <f>F18/E18</f>
        <v>0.47619047619047616</v>
      </c>
      <c r="K18" s="21">
        <v>4</v>
      </c>
      <c r="L18" s="22"/>
      <c r="M18" s="18">
        <f>K18/E18</f>
        <v>0.19047619047619047</v>
      </c>
      <c r="N18" s="19">
        <f>AVERAGE(particolare!C126:AL126)</f>
        <v>5.98095238095238</v>
      </c>
      <c r="O18" s="15">
        <f>F18*3+G18</f>
        <v>32</v>
      </c>
    </row>
    <row r="19" spans="1:15" ht="12.75">
      <c r="A19" s="26">
        <v>15</v>
      </c>
      <c r="B19" s="26">
        <v>15</v>
      </c>
      <c r="C19" s="26" t="s">
        <v>25</v>
      </c>
      <c r="D19" s="27" t="s">
        <v>36</v>
      </c>
      <c r="E19" s="28">
        <f>SUM(F19:H19)</f>
        <v>28</v>
      </c>
      <c r="F19" s="34">
        <v>14</v>
      </c>
      <c r="G19" s="34">
        <v>1</v>
      </c>
      <c r="H19" s="34">
        <v>13</v>
      </c>
      <c r="I19" s="31">
        <f>O19/E19</f>
        <v>1.5357142857142858</v>
      </c>
      <c r="J19" s="31">
        <f>F19/E19</f>
        <v>0.5</v>
      </c>
      <c r="K19" s="26"/>
      <c r="L19" s="35"/>
      <c r="M19" s="31">
        <f>K19/E19</f>
        <v>0</v>
      </c>
      <c r="N19" s="32">
        <f>AVERAGE(particolare!C27:AL27)</f>
        <v>5.885714285714285</v>
      </c>
      <c r="O19" s="28">
        <f>F19*3+G19</f>
        <v>43</v>
      </c>
    </row>
    <row r="20" spans="1:15" ht="12.75">
      <c r="A20" s="26">
        <v>16</v>
      </c>
      <c r="B20" s="26">
        <v>14</v>
      </c>
      <c r="C20" s="26" t="s">
        <v>21</v>
      </c>
      <c r="D20" s="27" t="s">
        <v>37</v>
      </c>
      <c r="E20" s="28">
        <f>SUM(F20:H20)</f>
        <v>15</v>
      </c>
      <c r="F20" s="35">
        <v>8</v>
      </c>
      <c r="G20" s="35">
        <v>1</v>
      </c>
      <c r="H20" s="35">
        <v>6</v>
      </c>
      <c r="I20" s="31">
        <f>O20/E20</f>
        <v>1.6666666666666667</v>
      </c>
      <c r="J20" s="31">
        <f>F20/E20</f>
        <v>0.5333333333333333</v>
      </c>
      <c r="K20" s="26">
        <v>13</v>
      </c>
      <c r="L20" s="35">
        <v>1</v>
      </c>
      <c r="M20" s="31">
        <f>K20/E20</f>
        <v>0.8666666666666667</v>
      </c>
      <c r="N20" s="32">
        <f>AVERAGE(particolare!C12:AL12)</f>
        <v>5.873333333333335</v>
      </c>
      <c r="O20" s="28">
        <f>F20*3+G20</f>
        <v>25</v>
      </c>
    </row>
    <row r="21" spans="1:15" ht="12.75">
      <c r="A21" s="26">
        <v>17</v>
      </c>
      <c r="B21" s="26">
        <v>16</v>
      </c>
      <c r="C21" s="26" t="s">
        <v>19</v>
      </c>
      <c r="D21" s="27" t="s">
        <v>38</v>
      </c>
      <c r="E21" s="28">
        <f>SUM(F21:H21)</f>
        <v>27</v>
      </c>
      <c r="F21" s="35">
        <v>11</v>
      </c>
      <c r="G21" s="35">
        <v>3</v>
      </c>
      <c r="H21" s="35">
        <v>13</v>
      </c>
      <c r="I21" s="30">
        <f>O21/E21</f>
        <v>1.3333333333333333</v>
      </c>
      <c r="J21" s="31">
        <f>F21/E21</f>
        <v>0.4074074074074074</v>
      </c>
      <c r="K21" s="26">
        <v>33</v>
      </c>
      <c r="L21" s="35"/>
      <c r="M21" s="31">
        <f>K21/E21</f>
        <v>1.2222222222222223</v>
      </c>
      <c r="N21" s="32">
        <f>AVERAGE(particolare!C36:AL36)</f>
        <v>5.855555555555555</v>
      </c>
      <c r="O21" s="28">
        <f>F21*3+G21</f>
        <v>36</v>
      </c>
    </row>
    <row r="22" spans="1:15" s="25" customFormat="1" ht="12.75">
      <c r="A22" s="36">
        <v>18</v>
      </c>
      <c r="B22" s="36">
        <v>17</v>
      </c>
      <c r="C22" s="36" t="s">
        <v>21</v>
      </c>
      <c r="D22" s="37" t="s">
        <v>39</v>
      </c>
      <c r="E22" s="38">
        <f>SUM(F22:H22)</f>
        <v>23</v>
      </c>
      <c r="F22" s="39">
        <v>9</v>
      </c>
      <c r="G22" s="39">
        <v>2</v>
      </c>
      <c r="H22" s="39">
        <v>12</v>
      </c>
      <c r="I22" s="40">
        <f>O22/E22</f>
        <v>1.2608695652173914</v>
      </c>
      <c r="J22" s="40">
        <f>F22/E22</f>
        <v>0.391304347826087</v>
      </c>
      <c r="K22" s="36">
        <v>31</v>
      </c>
      <c r="L22" s="39"/>
      <c r="M22" s="41">
        <f>K22/E22</f>
        <v>1.3478260869565217</v>
      </c>
      <c r="N22" s="42">
        <f>AVERAGE(particolare!C93:AL93)</f>
        <v>5.482608695652175</v>
      </c>
      <c r="O22" s="38">
        <f>F22*3+G22</f>
        <v>29</v>
      </c>
    </row>
    <row r="23" spans="1:16" ht="12.75">
      <c r="A23" s="43">
        <v>19</v>
      </c>
      <c r="B23" s="43">
        <v>18</v>
      </c>
      <c r="C23" s="43" t="s">
        <v>21</v>
      </c>
      <c r="D23" s="44" t="s">
        <v>40</v>
      </c>
      <c r="E23" s="45">
        <f>SUM(F23:H23)</f>
        <v>1</v>
      </c>
      <c r="F23" s="46"/>
      <c r="G23" s="46"/>
      <c r="H23" s="46">
        <v>1</v>
      </c>
      <c r="I23" s="47">
        <f>O23/E23</f>
        <v>0</v>
      </c>
      <c r="J23" s="48">
        <f>F23/E23</f>
        <v>0</v>
      </c>
      <c r="K23" s="43"/>
      <c r="L23" s="49"/>
      <c r="M23" s="48">
        <f>K23/E23</f>
        <v>0</v>
      </c>
      <c r="N23" s="50">
        <f>AVERAGE(particolare!C51:AL51)</f>
        <v>6.8</v>
      </c>
      <c r="O23" s="45">
        <f>F23*3+G23</f>
        <v>0</v>
      </c>
      <c r="P23" s="51"/>
    </row>
    <row r="24" spans="1:15" ht="12.75">
      <c r="A24" s="43">
        <v>20</v>
      </c>
      <c r="B24" s="43">
        <v>20</v>
      </c>
      <c r="C24" s="43" t="s">
        <v>17</v>
      </c>
      <c r="D24" s="44" t="s">
        <v>41</v>
      </c>
      <c r="E24" s="45">
        <f>SUM(F24:H24)</f>
        <v>8</v>
      </c>
      <c r="F24" s="52">
        <v>5</v>
      </c>
      <c r="G24" s="52">
        <v>2</v>
      </c>
      <c r="H24" s="52">
        <v>1</v>
      </c>
      <c r="I24" s="47">
        <f>O24/E24</f>
        <v>2.125</v>
      </c>
      <c r="J24" s="47">
        <f>F24/E24</f>
        <v>0.625</v>
      </c>
      <c r="K24" s="43">
        <v>-47</v>
      </c>
      <c r="L24" s="52"/>
      <c r="M24" s="48">
        <f>K24/E24</f>
        <v>-5.875</v>
      </c>
      <c r="N24" s="50">
        <f>AVERAGE(particolare!C98:AL98)</f>
        <v>6.637500000000001</v>
      </c>
      <c r="O24" s="45">
        <f>F24*3+G24</f>
        <v>17</v>
      </c>
    </row>
    <row r="25" spans="1:15" s="25" customFormat="1" ht="12.75">
      <c r="A25" s="43">
        <v>21</v>
      </c>
      <c r="B25" s="43">
        <v>19</v>
      </c>
      <c r="C25" s="43" t="s">
        <v>19</v>
      </c>
      <c r="D25" s="44" t="s">
        <v>42</v>
      </c>
      <c r="E25" s="45">
        <f>SUM(F25:H25)</f>
        <v>10</v>
      </c>
      <c r="F25" s="52">
        <v>5</v>
      </c>
      <c r="G25" s="52">
        <v>2</v>
      </c>
      <c r="H25" s="52">
        <v>3</v>
      </c>
      <c r="I25" s="47">
        <f>O25/E25</f>
        <v>1.7</v>
      </c>
      <c r="J25" s="47">
        <f>F25/E25</f>
        <v>0.5</v>
      </c>
      <c r="K25" s="53">
        <v>27</v>
      </c>
      <c r="L25" s="54"/>
      <c r="M25" s="48">
        <f>K25/E25</f>
        <v>2.7</v>
      </c>
      <c r="N25" s="50">
        <f>AVERAGE(particolare!C49:AL49)</f>
        <v>6.63</v>
      </c>
      <c r="O25" s="45">
        <f>F25*3+G25</f>
        <v>17</v>
      </c>
    </row>
    <row r="26" spans="1:15" s="25" customFormat="1" ht="12.75">
      <c r="A26" s="55">
        <v>22</v>
      </c>
      <c r="B26" s="55">
        <v>22</v>
      </c>
      <c r="C26" s="55" t="s">
        <v>21</v>
      </c>
      <c r="D26" s="56" t="s">
        <v>43</v>
      </c>
      <c r="E26" s="57">
        <f>SUM(F26:H26)</f>
        <v>1</v>
      </c>
      <c r="F26" s="58">
        <v>1</v>
      </c>
      <c r="G26" s="58"/>
      <c r="H26" s="58"/>
      <c r="I26" s="59">
        <f>O26/E26</f>
        <v>3</v>
      </c>
      <c r="J26" s="59">
        <f>F26/E26</f>
        <v>1</v>
      </c>
      <c r="K26" s="55">
        <v>4</v>
      </c>
      <c r="L26" s="58"/>
      <c r="M26" s="59">
        <f>K26/E26</f>
        <v>4</v>
      </c>
      <c r="N26" s="60">
        <f>AVERAGE(particolare!C65:AL65)</f>
        <v>6.6</v>
      </c>
      <c r="O26" s="57">
        <f>F26*3+G26</f>
        <v>3</v>
      </c>
    </row>
    <row r="27" spans="1:15" ht="12.75">
      <c r="A27" s="61">
        <v>23</v>
      </c>
      <c r="B27" s="61">
        <v>21</v>
      </c>
      <c r="C27" s="61"/>
      <c r="D27" s="62" t="s">
        <v>44</v>
      </c>
      <c r="E27" s="63">
        <f>SUM(F27:H27)</f>
        <v>6</v>
      </c>
      <c r="F27" s="64">
        <v>5</v>
      </c>
      <c r="G27" s="64"/>
      <c r="H27" s="64">
        <v>1</v>
      </c>
      <c r="I27" s="65">
        <f>O27/E27</f>
        <v>2.5</v>
      </c>
      <c r="J27" s="65">
        <f>F27/E27</f>
        <v>0.8333333333333334</v>
      </c>
      <c r="K27" s="61">
        <v>16</v>
      </c>
      <c r="L27" s="64"/>
      <c r="M27" s="66">
        <f>K27/E27</f>
        <v>2.6666666666666665</v>
      </c>
      <c r="N27" s="67">
        <f>AVERAGE(particolare!C99:AL99)</f>
        <v>6.583333333333332</v>
      </c>
      <c r="O27" s="63">
        <f>F27*3+G27</f>
        <v>15</v>
      </c>
    </row>
    <row r="28" spans="1:15" ht="12.75">
      <c r="A28" s="43">
        <v>24</v>
      </c>
      <c r="B28" s="43">
        <v>27</v>
      </c>
      <c r="C28" s="43" t="s">
        <v>25</v>
      </c>
      <c r="D28" s="44" t="s">
        <v>45</v>
      </c>
      <c r="E28" s="45">
        <f>SUM(F28:H28)</f>
        <v>5</v>
      </c>
      <c r="F28" s="52"/>
      <c r="G28" s="52">
        <v>1</v>
      </c>
      <c r="H28" s="52">
        <v>4</v>
      </c>
      <c r="I28" s="47">
        <f>O28/E28</f>
        <v>0.2</v>
      </c>
      <c r="J28" s="47">
        <f>F28/E28</f>
        <v>0</v>
      </c>
      <c r="K28" s="43">
        <v>6</v>
      </c>
      <c r="L28" s="52"/>
      <c r="M28" s="48">
        <f>K28/E28</f>
        <v>1.2</v>
      </c>
      <c r="N28" s="50">
        <f>AVERAGE(particolare!C22:AL22)</f>
        <v>6.5200000000000005</v>
      </c>
      <c r="O28" s="45">
        <f>F28*3+G28</f>
        <v>1</v>
      </c>
    </row>
    <row r="29" spans="1:15" ht="12.75">
      <c r="A29" s="43">
        <v>25</v>
      </c>
      <c r="B29" s="43">
        <v>23</v>
      </c>
      <c r="C29" s="43"/>
      <c r="D29" s="44" t="s">
        <v>46</v>
      </c>
      <c r="E29" s="45">
        <f>SUM(F29:H29)</f>
        <v>1</v>
      </c>
      <c r="F29" s="52"/>
      <c r="G29" s="52">
        <v>1</v>
      </c>
      <c r="H29" s="52"/>
      <c r="I29" s="47">
        <f>O29/E29</f>
        <v>1</v>
      </c>
      <c r="J29" s="47">
        <f>F29/E29</f>
        <v>0</v>
      </c>
      <c r="K29" s="68">
        <v>1</v>
      </c>
      <c r="L29" s="69"/>
      <c r="M29" s="48">
        <f>K29/E29</f>
        <v>1</v>
      </c>
      <c r="N29" s="50">
        <f>AVERAGE(particolare!C111:AL111)</f>
        <v>6.5</v>
      </c>
      <c r="O29" s="45">
        <f>F29*3+G29</f>
        <v>1</v>
      </c>
    </row>
    <row r="30" spans="1:15" s="25" customFormat="1" ht="12.75">
      <c r="A30" s="43">
        <v>26</v>
      </c>
      <c r="B30" s="43">
        <v>24</v>
      </c>
      <c r="C30" s="43" t="s">
        <v>21</v>
      </c>
      <c r="D30" s="44" t="s">
        <v>47</v>
      </c>
      <c r="E30" s="45">
        <f>SUM(F30:H30)</f>
        <v>2</v>
      </c>
      <c r="F30" s="49"/>
      <c r="G30" s="49"/>
      <c r="H30" s="49">
        <v>2</v>
      </c>
      <c r="I30" s="47">
        <f>O30/E30</f>
        <v>0</v>
      </c>
      <c r="J30" s="48">
        <f>F30/E30</f>
        <v>0</v>
      </c>
      <c r="K30" s="43">
        <v>4</v>
      </c>
      <c r="L30" s="49"/>
      <c r="M30" s="48">
        <f>K30/E30</f>
        <v>2</v>
      </c>
      <c r="N30" s="50">
        <f>AVERAGE(particolare!C20:AL20)</f>
        <v>6.45</v>
      </c>
      <c r="O30" s="45">
        <f>F30*3+G30</f>
        <v>0</v>
      </c>
    </row>
    <row r="31" spans="1:15" ht="12.75">
      <c r="A31" s="43">
        <v>27</v>
      </c>
      <c r="B31" s="43">
        <v>25</v>
      </c>
      <c r="C31" s="43" t="s">
        <v>21</v>
      </c>
      <c r="D31" s="44" t="s">
        <v>48</v>
      </c>
      <c r="E31" s="45">
        <f>SUM(F31:H31)</f>
        <v>4</v>
      </c>
      <c r="F31" s="46">
        <v>1</v>
      </c>
      <c r="G31" s="46"/>
      <c r="H31" s="46">
        <v>3</v>
      </c>
      <c r="I31" s="48">
        <f>O31/E31</f>
        <v>0.75</v>
      </c>
      <c r="J31" s="48">
        <f>F31/E31</f>
        <v>0.25</v>
      </c>
      <c r="K31" s="43">
        <v>4</v>
      </c>
      <c r="L31" s="49"/>
      <c r="M31" s="48">
        <f>K31/E31</f>
        <v>1</v>
      </c>
      <c r="N31" s="50">
        <f>AVERAGE(particolare!C7:AL7)</f>
        <v>6.425000000000001</v>
      </c>
      <c r="O31" s="45">
        <f>F31*3+G31</f>
        <v>3</v>
      </c>
    </row>
    <row r="32" spans="1:15" ht="12.75">
      <c r="A32" s="55">
        <v>28</v>
      </c>
      <c r="B32" s="55">
        <v>26</v>
      </c>
      <c r="C32" s="55" t="s">
        <v>25</v>
      </c>
      <c r="D32" s="56" t="s">
        <v>49</v>
      </c>
      <c r="E32" s="57">
        <f>SUM(F32:H32)</f>
        <v>1</v>
      </c>
      <c r="F32" s="58">
        <v>1</v>
      </c>
      <c r="G32" s="58"/>
      <c r="H32" s="58"/>
      <c r="I32" s="70">
        <f>O32/E32</f>
        <v>3</v>
      </c>
      <c r="J32" s="59">
        <f>F32/E32</f>
        <v>1</v>
      </c>
      <c r="K32" s="55"/>
      <c r="L32" s="58"/>
      <c r="M32" s="59">
        <f>K32/E32</f>
        <v>0</v>
      </c>
      <c r="N32" s="60">
        <f>AVERAGE(particolare!C53:AL53)</f>
        <v>6.4</v>
      </c>
      <c r="O32" s="57">
        <f>F32*3+G32</f>
        <v>3</v>
      </c>
    </row>
    <row r="33" spans="1:15" ht="12.75">
      <c r="A33" s="71">
        <v>29</v>
      </c>
      <c r="B33" s="71">
        <v>29</v>
      </c>
      <c r="C33" s="71" t="s">
        <v>25</v>
      </c>
      <c r="D33" s="72" t="s">
        <v>50</v>
      </c>
      <c r="E33" s="73">
        <f>SUM(F33:H33)</f>
        <v>6</v>
      </c>
      <c r="F33" s="74">
        <v>5</v>
      </c>
      <c r="G33" s="74"/>
      <c r="H33" s="74">
        <v>1</v>
      </c>
      <c r="I33" s="75">
        <f>O33/E33</f>
        <v>2.5</v>
      </c>
      <c r="J33" s="76">
        <f>F33/E33</f>
        <v>0.8333333333333334</v>
      </c>
      <c r="K33" s="71">
        <v>2</v>
      </c>
      <c r="L33" s="77"/>
      <c r="M33" s="76">
        <f>K33/E33</f>
        <v>0.3333333333333333</v>
      </c>
      <c r="N33" s="78">
        <f>AVERAGE(particolare!C45:AL45)</f>
        <v>6.3500000000000005</v>
      </c>
      <c r="O33" s="73">
        <f>F33*3+G33</f>
        <v>15</v>
      </c>
    </row>
    <row r="34" spans="1:15" ht="12.75">
      <c r="A34" s="71">
        <v>30</v>
      </c>
      <c r="B34" s="71">
        <v>30</v>
      </c>
      <c r="C34" s="71" t="s">
        <v>19</v>
      </c>
      <c r="D34" s="72" t="s">
        <v>51</v>
      </c>
      <c r="E34" s="73">
        <f>SUM(F34:H34)</f>
        <v>2</v>
      </c>
      <c r="F34" s="79">
        <v>1</v>
      </c>
      <c r="G34" s="79">
        <v>1</v>
      </c>
      <c r="H34" s="79"/>
      <c r="I34" s="75">
        <f>O34/E34</f>
        <v>2</v>
      </c>
      <c r="J34" s="75">
        <f>F34/E34</f>
        <v>0.5</v>
      </c>
      <c r="K34" s="71">
        <v>4</v>
      </c>
      <c r="L34" s="79"/>
      <c r="M34" s="76">
        <f>K34/E34</f>
        <v>2</v>
      </c>
      <c r="N34" s="78">
        <f>AVERAGE(particolare!C95:AL95)</f>
        <v>6.35</v>
      </c>
      <c r="O34" s="73">
        <f>F34*3+G34</f>
        <v>4</v>
      </c>
    </row>
    <row r="35" spans="1:15" s="25" customFormat="1" ht="12.75">
      <c r="A35" s="71">
        <v>31</v>
      </c>
      <c r="B35" s="71">
        <v>31</v>
      </c>
      <c r="C35" s="71" t="s">
        <v>25</v>
      </c>
      <c r="D35" s="72" t="s">
        <v>52</v>
      </c>
      <c r="E35" s="73">
        <f>SUM(F35:H35)</f>
        <v>10</v>
      </c>
      <c r="F35" s="79">
        <v>5</v>
      </c>
      <c r="G35" s="79">
        <v>1</v>
      </c>
      <c r="H35" s="79">
        <v>4</v>
      </c>
      <c r="I35" s="75">
        <f>O35/E35</f>
        <v>1.6</v>
      </c>
      <c r="J35" s="75">
        <f>F35/E35</f>
        <v>0.5</v>
      </c>
      <c r="K35" s="80">
        <v>5</v>
      </c>
      <c r="L35" s="81"/>
      <c r="M35" s="76">
        <f>K35/E35</f>
        <v>0.5</v>
      </c>
      <c r="N35" s="78">
        <f>AVERAGE(particolare!C8:AL8)</f>
        <v>6.339999999999999</v>
      </c>
      <c r="O35" s="73">
        <f>F35*3+G35</f>
        <v>16</v>
      </c>
    </row>
    <row r="36" spans="1:15" ht="12.75">
      <c r="A36" s="61">
        <v>32</v>
      </c>
      <c r="B36" s="61">
        <v>28</v>
      </c>
      <c r="C36" s="61" t="s">
        <v>19</v>
      </c>
      <c r="D36" s="62" t="s">
        <v>53</v>
      </c>
      <c r="E36" s="63">
        <f>SUM(F36:H36)</f>
        <v>9</v>
      </c>
      <c r="F36" s="82">
        <v>4</v>
      </c>
      <c r="G36" s="82">
        <v>2</v>
      </c>
      <c r="H36" s="82">
        <v>3</v>
      </c>
      <c r="I36" s="65">
        <f>O36/E36</f>
        <v>1.5555555555555556</v>
      </c>
      <c r="J36" s="66">
        <f>F36/E36</f>
        <v>0.4444444444444444</v>
      </c>
      <c r="K36" s="61">
        <v>16</v>
      </c>
      <c r="L36" s="82"/>
      <c r="M36" s="66">
        <f>K36/E36</f>
        <v>1.7777777777777777</v>
      </c>
      <c r="N36" s="67">
        <f>AVERAGE(particolare!C15:AL15)</f>
        <v>6.322222222222222</v>
      </c>
      <c r="O36" s="63">
        <f>F36*3+G36</f>
        <v>14</v>
      </c>
    </row>
    <row r="37" spans="1:15" ht="12.75">
      <c r="A37" s="71">
        <v>33</v>
      </c>
      <c r="B37" s="71">
        <v>32</v>
      </c>
      <c r="C37" s="71" t="s">
        <v>25</v>
      </c>
      <c r="D37" s="72" t="s">
        <v>54</v>
      </c>
      <c r="E37" s="73">
        <f>SUM(F37:H37)</f>
        <v>1</v>
      </c>
      <c r="F37" s="79"/>
      <c r="G37" s="79"/>
      <c r="H37" s="79">
        <v>1</v>
      </c>
      <c r="I37" s="75">
        <f>O37/E37</f>
        <v>0</v>
      </c>
      <c r="J37" s="76">
        <f>F37/E37</f>
        <v>0</v>
      </c>
      <c r="K37" s="71"/>
      <c r="L37" s="77"/>
      <c r="M37" s="76">
        <f>K37/E37</f>
        <v>0</v>
      </c>
      <c r="N37" s="78">
        <f>AVERAGE(particolare!C54:AL54)</f>
        <v>6.3</v>
      </c>
      <c r="O37" s="73">
        <f>F37*3+G37</f>
        <v>0</v>
      </c>
    </row>
    <row r="38" spans="1:16" ht="12.75">
      <c r="A38" s="71">
        <v>34</v>
      </c>
      <c r="B38" s="71">
        <v>33</v>
      </c>
      <c r="C38" s="71" t="s">
        <v>21</v>
      </c>
      <c r="D38" s="72" t="s">
        <v>55</v>
      </c>
      <c r="E38" s="73">
        <f>SUM(F38:H38)</f>
        <v>1</v>
      </c>
      <c r="F38" s="79">
        <v>1</v>
      </c>
      <c r="G38" s="79"/>
      <c r="H38" s="79"/>
      <c r="I38" s="75">
        <f>O38/E38</f>
        <v>3</v>
      </c>
      <c r="J38" s="75">
        <f>F38/E38</f>
        <v>1</v>
      </c>
      <c r="K38" s="71">
        <v>3</v>
      </c>
      <c r="L38" s="79"/>
      <c r="M38" s="76">
        <f>K38/E38</f>
        <v>3</v>
      </c>
      <c r="N38" s="78">
        <f>AVERAGE(particolare!C97:AL97)</f>
        <v>6.3</v>
      </c>
      <c r="O38" s="73">
        <f>F38*3+G38</f>
        <v>3</v>
      </c>
      <c r="P38" s="51"/>
    </row>
    <row r="39" spans="1:15" ht="12.75">
      <c r="A39" s="71">
        <v>35</v>
      </c>
      <c r="B39" s="71">
        <v>34</v>
      </c>
      <c r="C39" s="71" t="s">
        <v>25</v>
      </c>
      <c r="D39" s="72" t="s">
        <v>56</v>
      </c>
      <c r="E39" s="73">
        <f>SUM(F39:H39)</f>
        <v>6</v>
      </c>
      <c r="F39" s="79">
        <v>3</v>
      </c>
      <c r="G39" s="79"/>
      <c r="H39" s="79">
        <v>3</v>
      </c>
      <c r="I39" s="75">
        <f>O39/E39</f>
        <v>1.5</v>
      </c>
      <c r="J39" s="75">
        <f>F39/E39</f>
        <v>0.5</v>
      </c>
      <c r="K39" s="71"/>
      <c r="L39" s="79">
        <v>1</v>
      </c>
      <c r="M39" s="76">
        <f>K39/E39</f>
        <v>0</v>
      </c>
      <c r="N39" s="78">
        <f>AVERAGE(particolare!C70:AL70)</f>
        <v>6.283333333333334</v>
      </c>
      <c r="O39" s="73">
        <f>F39*3+G39</f>
        <v>9</v>
      </c>
    </row>
    <row r="40" spans="1:15" ht="12.75">
      <c r="A40" s="71">
        <v>36</v>
      </c>
      <c r="B40" s="71">
        <v>35</v>
      </c>
      <c r="C40" s="71" t="s">
        <v>21</v>
      </c>
      <c r="D40" s="72" t="s">
        <v>57</v>
      </c>
      <c r="E40" s="73">
        <f>SUM(F40:H40)</f>
        <v>12</v>
      </c>
      <c r="F40" s="77">
        <v>7</v>
      </c>
      <c r="G40" s="77"/>
      <c r="H40" s="77">
        <v>5</v>
      </c>
      <c r="I40" s="75">
        <f>O40/E40</f>
        <v>1.75</v>
      </c>
      <c r="J40" s="76">
        <f>F40/E40</f>
        <v>0.5833333333333334</v>
      </c>
      <c r="K40" s="71">
        <v>5</v>
      </c>
      <c r="L40" s="77"/>
      <c r="M40" s="76">
        <f>K40/E40</f>
        <v>0.4166666666666667</v>
      </c>
      <c r="N40" s="78">
        <f>AVERAGE(particolare!C75:AL75)</f>
        <v>6.283333333333332</v>
      </c>
      <c r="O40" s="73">
        <f>F40*3+G40</f>
        <v>21</v>
      </c>
    </row>
    <row r="41" spans="1:15" ht="12.75">
      <c r="A41" s="71">
        <v>37</v>
      </c>
      <c r="B41" s="71">
        <v>42</v>
      </c>
      <c r="C41" s="71" t="s">
        <v>25</v>
      </c>
      <c r="D41" s="72" t="s">
        <v>58</v>
      </c>
      <c r="E41" s="73">
        <f>SUM(F41:H41)</f>
        <v>9</v>
      </c>
      <c r="F41" s="79">
        <v>5</v>
      </c>
      <c r="G41" s="79">
        <v>1</v>
      </c>
      <c r="H41" s="79">
        <v>3</v>
      </c>
      <c r="I41" s="75">
        <f>O41/E41</f>
        <v>1.7777777777777777</v>
      </c>
      <c r="J41" s="75">
        <f>F41/E41</f>
        <v>0.5555555555555556</v>
      </c>
      <c r="K41" s="80">
        <v>2</v>
      </c>
      <c r="L41" s="81">
        <v>1</v>
      </c>
      <c r="M41" s="76">
        <f>K41/E41</f>
        <v>0.2222222222222222</v>
      </c>
      <c r="N41" s="78">
        <f>AVERAGE(particolare!C116:AL116)</f>
        <v>6.222222222222222</v>
      </c>
      <c r="O41" s="73">
        <f>F41*3+G41</f>
        <v>16</v>
      </c>
    </row>
    <row r="42" spans="1:15" ht="12.75">
      <c r="A42" s="71">
        <v>38</v>
      </c>
      <c r="B42" s="71">
        <v>36</v>
      </c>
      <c r="C42" s="61" t="s">
        <v>19</v>
      </c>
      <c r="D42" s="62" t="s">
        <v>59</v>
      </c>
      <c r="E42" s="63">
        <f>SUM(F42:H42)</f>
        <v>7</v>
      </c>
      <c r="F42" s="82">
        <v>3</v>
      </c>
      <c r="G42" s="82">
        <v>1</v>
      </c>
      <c r="H42" s="82">
        <v>3</v>
      </c>
      <c r="I42" s="66">
        <f>O42/E42</f>
        <v>1.4285714285714286</v>
      </c>
      <c r="J42" s="66">
        <f>F42/E42</f>
        <v>0.42857142857142855</v>
      </c>
      <c r="K42" s="61">
        <v>15</v>
      </c>
      <c r="L42" s="82"/>
      <c r="M42" s="66">
        <f>K42/E42</f>
        <v>2.142857142857143</v>
      </c>
      <c r="N42" s="67">
        <f>AVERAGE(particolare!C10:AL10)</f>
        <v>6.2</v>
      </c>
      <c r="O42" s="63">
        <f>F42*3+G42</f>
        <v>10</v>
      </c>
    </row>
    <row r="43" spans="1:15" ht="12.75">
      <c r="A43" s="71">
        <v>39</v>
      </c>
      <c r="B43" s="71">
        <v>37</v>
      </c>
      <c r="C43" s="71"/>
      <c r="D43" s="72" t="s">
        <v>60</v>
      </c>
      <c r="E43" s="73">
        <f>SUM(F43:H43)</f>
        <v>5</v>
      </c>
      <c r="F43" s="77">
        <v>1</v>
      </c>
      <c r="G43" s="77"/>
      <c r="H43" s="77">
        <v>4</v>
      </c>
      <c r="I43" s="75">
        <f>O43/E43</f>
        <v>0.6</v>
      </c>
      <c r="J43" s="76">
        <f>F43/E43</f>
        <v>0.2</v>
      </c>
      <c r="K43" s="71">
        <v>4</v>
      </c>
      <c r="L43" s="77"/>
      <c r="M43" s="76">
        <f>K43/E43</f>
        <v>0.8</v>
      </c>
      <c r="N43" s="78">
        <f>AVERAGE(particolare!C57:AL57)</f>
        <v>6.2</v>
      </c>
      <c r="O43" s="73">
        <f>F43*3+G43</f>
        <v>3</v>
      </c>
    </row>
    <row r="44" spans="1:15" ht="12.75">
      <c r="A44" s="71">
        <v>40</v>
      </c>
      <c r="B44" s="71">
        <v>38</v>
      </c>
      <c r="C44" s="71" t="s">
        <v>17</v>
      </c>
      <c r="D44" s="72" t="s">
        <v>61</v>
      </c>
      <c r="E44" s="73">
        <f>SUM(F44:H44)</f>
        <v>1</v>
      </c>
      <c r="F44" s="79">
        <v>1</v>
      </c>
      <c r="G44" s="79"/>
      <c r="H44" s="79"/>
      <c r="I44" s="75">
        <f>O44/E44</f>
        <v>3</v>
      </c>
      <c r="J44" s="75">
        <f>F44/E44</f>
        <v>1</v>
      </c>
      <c r="K44" s="71">
        <v>-7</v>
      </c>
      <c r="L44" s="79"/>
      <c r="M44" s="76">
        <f>K44/E44</f>
        <v>-7</v>
      </c>
      <c r="N44" s="78">
        <f>AVERAGE(particolare!C101:AL101)</f>
        <v>6.2</v>
      </c>
      <c r="O44" s="73">
        <f>F44*3+G44</f>
        <v>3</v>
      </c>
    </row>
    <row r="45" spans="1:15" ht="12.75">
      <c r="A45" s="71">
        <v>41</v>
      </c>
      <c r="B45" s="71">
        <v>39</v>
      </c>
      <c r="C45" s="71" t="s">
        <v>25</v>
      </c>
      <c r="D45" s="72" t="s">
        <v>62</v>
      </c>
      <c r="E45" s="73">
        <f>SUM(F45:H45)</f>
        <v>1</v>
      </c>
      <c r="F45" s="79"/>
      <c r="G45" s="79"/>
      <c r="H45" s="79">
        <v>1</v>
      </c>
      <c r="I45" s="76">
        <f>O45/E45</f>
        <v>0</v>
      </c>
      <c r="J45" s="75">
        <f>F45/E45</f>
        <v>0</v>
      </c>
      <c r="K45" s="71"/>
      <c r="L45" s="79"/>
      <c r="M45" s="76">
        <f>K45/E45</f>
        <v>0</v>
      </c>
      <c r="N45" s="78">
        <f>AVERAGE(particolare!C44:AL44)</f>
        <v>6.2</v>
      </c>
      <c r="O45" s="73">
        <f>F45*3+G45</f>
        <v>0</v>
      </c>
    </row>
    <row r="46" spans="1:15" ht="12.75">
      <c r="A46" s="71">
        <v>42</v>
      </c>
      <c r="B46" s="71">
        <v>40</v>
      </c>
      <c r="C46" s="71" t="s">
        <v>17</v>
      </c>
      <c r="D46" s="72" t="s">
        <v>63</v>
      </c>
      <c r="E46" s="73">
        <f>SUM(F46:H46)</f>
        <v>1</v>
      </c>
      <c r="F46" s="77"/>
      <c r="G46" s="77">
        <v>1</v>
      </c>
      <c r="H46" s="77"/>
      <c r="I46" s="76">
        <f>O46/E46</f>
        <v>1</v>
      </c>
      <c r="J46" s="76">
        <f>F46/E46</f>
        <v>0</v>
      </c>
      <c r="K46" s="71">
        <v>-10</v>
      </c>
      <c r="L46" s="77"/>
      <c r="M46" s="76">
        <f>K46/E46</f>
        <v>-10</v>
      </c>
      <c r="N46" s="78">
        <f>AVERAGE(particolare!C32:AL32)</f>
        <v>6.2</v>
      </c>
      <c r="O46" s="73">
        <f>F46*3+G46</f>
        <v>1</v>
      </c>
    </row>
    <row r="47" spans="1:15" ht="12.75">
      <c r="A47" s="61">
        <v>43</v>
      </c>
      <c r="B47" s="61">
        <v>41</v>
      </c>
      <c r="C47" s="61" t="s">
        <v>25</v>
      </c>
      <c r="D47" s="62" t="s">
        <v>64</v>
      </c>
      <c r="E47" s="63">
        <f>SUM(F47:H47)</f>
        <v>5</v>
      </c>
      <c r="F47" s="82">
        <v>1</v>
      </c>
      <c r="G47" s="82"/>
      <c r="H47" s="82">
        <v>4</v>
      </c>
      <c r="I47" s="65">
        <f>O47/E47</f>
        <v>0.6</v>
      </c>
      <c r="J47" s="66">
        <f>F47/E47</f>
        <v>0.2</v>
      </c>
      <c r="K47" s="61">
        <v>1</v>
      </c>
      <c r="L47" s="82"/>
      <c r="M47" s="66">
        <f>K47/E47</f>
        <v>0.2</v>
      </c>
      <c r="N47" s="67">
        <f>AVERAGE(particolare!C29:AL29)</f>
        <v>6.16</v>
      </c>
      <c r="O47" s="63">
        <f>F47*3+G47</f>
        <v>3</v>
      </c>
    </row>
    <row r="48" spans="1:15" ht="12.75">
      <c r="A48" s="61">
        <v>44</v>
      </c>
      <c r="B48" s="61">
        <v>43</v>
      </c>
      <c r="C48" s="61" t="s">
        <v>21</v>
      </c>
      <c r="D48" s="62" t="s">
        <v>65</v>
      </c>
      <c r="E48" s="63">
        <f>SUM(F48:H48)</f>
        <v>12</v>
      </c>
      <c r="F48" s="82">
        <v>6</v>
      </c>
      <c r="G48" s="82">
        <v>1</v>
      </c>
      <c r="H48" s="82">
        <v>5</v>
      </c>
      <c r="I48" s="66">
        <f>O48/E48</f>
        <v>1.5833333333333333</v>
      </c>
      <c r="J48" s="66">
        <f>F48/E48</f>
        <v>0.5</v>
      </c>
      <c r="K48" s="61">
        <v>13</v>
      </c>
      <c r="L48" s="82"/>
      <c r="M48" s="66">
        <f>K48/E48</f>
        <v>1.0833333333333333</v>
      </c>
      <c r="N48" s="67">
        <f>AVERAGE(particolare!C31:AL31)</f>
        <v>6.133333333333333</v>
      </c>
      <c r="O48" s="63">
        <f>F48*3+G48</f>
        <v>19</v>
      </c>
    </row>
    <row r="49" spans="1:15" ht="12.75">
      <c r="A49" s="61">
        <v>45</v>
      </c>
      <c r="B49" s="61">
        <v>45</v>
      </c>
      <c r="C49" s="61" t="s">
        <v>25</v>
      </c>
      <c r="D49" s="62" t="s">
        <v>66</v>
      </c>
      <c r="E49" s="63">
        <f>SUM(F49:H49)</f>
        <v>1</v>
      </c>
      <c r="F49" s="64"/>
      <c r="G49" s="64"/>
      <c r="H49" s="64">
        <v>1</v>
      </c>
      <c r="I49" s="65">
        <f>O49/E49</f>
        <v>0</v>
      </c>
      <c r="J49" s="65">
        <f>F49/E49</f>
        <v>0</v>
      </c>
      <c r="K49" s="61"/>
      <c r="L49" s="64"/>
      <c r="M49" s="66">
        <f>K49/E49</f>
        <v>0</v>
      </c>
      <c r="N49" s="67">
        <f>AVERAGE(particolare!C71:AL71)</f>
        <v>6.1</v>
      </c>
      <c r="O49" s="63">
        <f>F49*3+G49</f>
        <v>0</v>
      </c>
    </row>
    <row r="50" spans="1:15" ht="12.75">
      <c r="A50" s="71">
        <v>46</v>
      </c>
      <c r="B50" s="71">
        <v>46</v>
      </c>
      <c r="C50" s="71"/>
      <c r="D50" s="72" t="s">
        <v>67</v>
      </c>
      <c r="E50" s="73">
        <f>SUM(F50:H50)</f>
        <v>1</v>
      </c>
      <c r="F50" s="79"/>
      <c r="G50" s="79"/>
      <c r="H50" s="79">
        <v>1</v>
      </c>
      <c r="I50" s="75">
        <f>O50/E50</f>
        <v>0</v>
      </c>
      <c r="J50" s="75">
        <f>F50/E50</f>
        <v>0</v>
      </c>
      <c r="K50" s="80">
        <v>1</v>
      </c>
      <c r="L50" s="81"/>
      <c r="M50" s="76">
        <f>K50/E50</f>
        <v>1</v>
      </c>
      <c r="N50" s="78">
        <f>AVERAGE(particolare!C112:AL112)</f>
        <v>6.1</v>
      </c>
      <c r="O50" s="73">
        <f>F50*3+G50</f>
        <v>0</v>
      </c>
    </row>
    <row r="51" spans="1:15" ht="12.75">
      <c r="A51" s="71">
        <v>47</v>
      </c>
      <c r="B51" s="71">
        <v>47</v>
      </c>
      <c r="C51" s="71"/>
      <c r="D51" s="72" t="s">
        <v>68</v>
      </c>
      <c r="E51" s="73">
        <f>SUM(F51:H51)</f>
        <v>1</v>
      </c>
      <c r="F51" s="79">
        <v>1</v>
      </c>
      <c r="G51" s="79"/>
      <c r="H51" s="79"/>
      <c r="I51" s="75">
        <f>O51/E51</f>
        <v>3</v>
      </c>
      <c r="J51" s="75">
        <f>F51/E51</f>
        <v>1</v>
      </c>
      <c r="K51" s="71"/>
      <c r="L51" s="79"/>
      <c r="M51" s="76">
        <f>K51/E51</f>
        <v>0</v>
      </c>
      <c r="N51" s="78">
        <f>AVERAGE(particolare!C96:AL96)</f>
        <v>6.1</v>
      </c>
      <c r="O51" s="73">
        <f>F51*3+G51</f>
        <v>3</v>
      </c>
    </row>
    <row r="52" spans="1:16" ht="12.75">
      <c r="A52" s="61">
        <v>48</v>
      </c>
      <c r="B52" s="61"/>
      <c r="C52" s="61"/>
      <c r="D52" s="62" t="s">
        <v>69</v>
      </c>
      <c r="E52" s="63">
        <f>SUM(F52:H52)</f>
        <v>1</v>
      </c>
      <c r="F52" s="64">
        <v>1</v>
      </c>
      <c r="G52" s="64"/>
      <c r="H52" s="64"/>
      <c r="I52" s="65">
        <f>O52/E52</f>
        <v>3</v>
      </c>
      <c r="J52" s="65">
        <f>F52/E52</f>
        <v>1</v>
      </c>
      <c r="K52" s="61">
        <v>3</v>
      </c>
      <c r="L52" s="64"/>
      <c r="M52" s="66">
        <f>K52/E52</f>
        <v>3</v>
      </c>
      <c r="N52" s="67">
        <f>AVERAGE(particolare!C67:AL67)</f>
        <v>6.1</v>
      </c>
      <c r="O52" s="63">
        <f>F52*3+G52</f>
        <v>3</v>
      </c>
      <c r="P52" s="51"/>
    </row>
    <row r="53" spans="1:16" ht="12.75">
      <c r="A53" s="71">
        <v>49</v>
      </c>
      <c r="B53" s="71">
        <v>48</v>
      </c>
      <c r="C53" s="71" t="s">
        <v>19</v>
      </c>
      <c r="D53" s="72" t="s">
        <v>70</v>
      </c>
      <c r="E53" s="73">
        <f>SUM(F53:H53)</f>
        <v>8</v>
      </c>
      <c r="F53" s="79">
        <v>3</v>
      </c>
      <c r="G53" s="79"/>
      <c r="H53" s="79">
        <v>5</v>
      </c>
      <c r="I53" s="75">
        <f>O53/E53</f>
        <v>1.125</v>
      </c>
      <c r="J53" s="75">
        <f>F53/E53</f>
        <v>0.375</v>
      </c>
      <c r="K53" s="80">
        <v>6</v>
      </c>
      <c r="L53" s="81"/>
      <c r="M53" s="76">
        <f>K53/E53</f>
        <v>0.75</v>
      </c>
      <c r="N53" s="78">
        <f>AVERAGE(particolare!C128:AL128)</f>
        <v>6.075</v>
      </c>
      <c r="O53" s="73">
        <f>F53*3+G53</f>
        <v>9</v>
      </c>
      <c r="P53" s="51"/>
    </row>
    <row r="54" spans="1:16" ht="12.75">
      <c r="A54" s="71">
        <v>50</v>
      </c>
      <c r="B54" s="71">
        <v>49</v>
      </c>
      <c r="C54" s="61" t="s">
        <v>21</v>
      </c>
      <c r="D54" s="62" t="s">
        <v>71</v>
      </c>
      <c r="E54" s="63">
        <f>SUM(F54:H54)</f>
        <v>4</v>
      </c>
      <c r="F54" s="64">
        <v>2</v>
      </c>
      <c r="G54" s="64">
        <v>1</v>
      </c>
      <c r="H54" s="64">
        <v>1</v>
      </c>
      <c r="I54" s="65">
        <f>O54/E54</f>
        <v>1.75</v>
      </c>
      <c r="J54" s="65">
        <f>F54/E54</f>
        <v>0.5</v>
      </c>
      <c r="K54" s="83">
        <v>3</v>
      </c>
      <c r="L54" s="84"/>
      <c r="M54" s="66">
        <f>K54/E54</f>
        <v>0.75</v>
      </c>
      <c r="N54" s="67">
        <f>AVERAGE(particolare!C131:AL131)</f>
        <v>6.050000000000001</v>
      </c>
      <c r="O54" s="63">
        <f>F54*3+G54</f>
        <v>7</v>
      </c>
      <c r="P54" s="51"/>
    </row>
    <row r="55" spans="1:16" ht="12.75">
      <c r="A55" s="61">
        <v>51</v>
      </c>
      <c r="B55" s="61">
        <v>50</v>
      </c>
      <c r="C55" s="71" t="s">
        <v>17</v>
      </c>
      <c r="D55" s="72" t="s">
        <v>72</v>
      </c>
      <c r="E55" s="73">
        <f>SUM(F55:H55)</f>
        <v>2</v>
      </c>
      <c r="F55" s="79"/>
      <c r="G55" s="79"/>
      <c r="H55" s="79">
        <v>2</v>
      </c>
      <c r="I55" s="75">
        <f>O55/E55</f>
        <v>0</v>
      </c>
      <c r="J55" s="75">
        <f>F55/E55</f>
        <v>0</v>
      </c>
      <c r="K55" s="71">
        <v>-18</v>
      </c>
      <c r="L55" s="79"/>
      <c r="M55" s="76">
        <f>K55/E55</f>
        <v>-9</v>
      </c>
      <c r="N55" s="78">
        <f>AVERAGE(particolare!C56:AL56)</f>
        <v>6.05</v>
      </c>
      <c r="O55" s="73">
        <f>F55*3+G55</f>
        <v>0</v>
      </c>
      <c r="P55" s="51"/>
    </row>
    <row r="56" spans="1:16" ht="12.75">
      <c r="A56" s="71">
        <v>52</v>
      </c>
      <c r="B56" s="71">
        <v>51</v>
      </c>
      <c r="C56" s="71" t="s">
        <v>21</v>
      </c>
      <c r="D56" s="72" t="s">
        <v>73</v>
      </c>
      <c r="E56" s="73">
        <f>SUM(F56:H56)</f>
        <v>2</v>
      </c>
      <c r="F56" s="79">
        <v>2</v>
      </c>
      <c r="G56" s="79"/>
      <c r="H56" s="79"/>
      <c r="I56" s="75">
        <f>O56/E56</f>
        <v>3</v>
      </c>
      <c r="J56" s="75">
        <f>F56/E56</f>
        <v>1</v>
      </c>
      <c r="K56" s="80">
        <v>1</v>
      </c>
      <c r="L56" s="81"/>
      <c r="M56" s="76">
        <f>K56/E56</f>
        <v>0.5</v>
      </c>
      <c r="N56" s="78">
        <f>AVERAGE(particolare!C125:AL125)</f>
        <v>6.05</v>
      </c>
      <c r="O56" s="73">
        <f>F56*3+G56</f>
        <v>6</v>
      </c>
      <c r="P56" s="51"/>
    </row>
    <row r="57" spans="1:15" s="85" customFormat="1" ht="12.75">
      <c r="A57" s="71">
        <v>53</v>
      </c>
      <c r="B57" s="71">
        <v>53</v>
      </c>
      <c r="C57" s="71" t="s">
        <v>19</v>
      </c>
      <c r="D57" s="72" t="s">
        <v>74</v>
      </c>
      <c r="E57" s="73">
        <f>SUM(F57:H57)</f>
        <v>2</v>
      </c>
      <c r="F57" s="79">
        <v>1</v>
      </c>
      <c r="G57" s="79"/>
      <c r="H57" s="79">
        <v>1</v>
      </c>
      <c r="I57" s="75">
        <f>O57/E57</f>
        <v>1.5</v>
      </c>
      <c r="J57" s="75">
        <f>F57/E57</f>
        <v>0.5</v>
      </c>
      <c r="K57" s="80">
        <v>5</v>
      </c>
      <c r="L57" s="81"/>
      <c r="M57" s="76">
        <f>K57/E57</f>
        <v>2.5</v>
      </c>
      <c r="N57" s="78">
        <f>AVERAGE(particolare!C109:AL109)</f>
        <v>6</v>
      </c>
      <c r="O57" s="73">
        <f>F57*3+G57</f>
        <v>3</v>
      </c>
    </row>
    <row r="58" spans="1:16" ht="12.75">
      <c r="A58" s="71">
        <v>54</v>
      </c>
      <c r="B58" s="71">
        <v>54</v>
      </c>
      <c r="C58" s="71" t="s">
        <v>21</v>
      </c>
      <c r="D58" s="72" t="s">
        <v>75</v>
      </c>
      <c r="E58" s="73">
        <f>SUM(F58:H58)</f>
        <v>1</v>
      </c>
      <c r="F58" s="79"/>
      <c r="G58" s="79"/>
      <c r="H58" s="79">
        <v>1</v>
      </c>
      <c r="I58" s="75">
        <f>O58/E58</f>
        <v>0</v>
      </c>
      <c r="J58" s="75">
        <f>F58/E58</f>
        <v>0</v>
      </c>
      <c r="K58" s="71">
        <v>1</v>
      </c>
      <c r="L58" s="79"/>
      <c r="M58" s="76">
        <f>K58/E58</f>
        <v>1</v>
      </c>
      <c r="N58" s="78">
        <f>AVERAGE(particolare!C108:AL108)</f>
        <v>6</v>
      </c>
      <c r="O58" s="73">
        <f>F58*3+G58</f>
        <v>0</v>
      </c>
      <c r="P58" s="51"/>
    </row>
    <row r="59" spans="1:15" s="1" customFormat="1" ht="12.75">
      <c r="A59" s="71">
        <v>55</v>
      </c>
      <c r="B59" s="71">
        <v>55</v>
      </c>
      <c r="C59" s="71" t="s">
        <v>21</v>
      </c>
      <c r="D59" s="72" t="s">
        <v>76</v>
      </c>
      <c r="E59" s="73">
        <f>SUM(F59:H59)</f>
        <v>4</v>
      </c>
      <c r="F59" s="79"/>
      <c r="G59" s="79">
        <v>2</v>
      </c>
      <c r="H59" s="79">
        <v>2</v>
      </c>
      <c r="I59" s="76">
        <f>O59/E59</f>
        <v>0.5</v>
      </c>
      <c r="J59" s="76">
        <f>F59/E59</f>
        <v>0</v>
      </c>
      <c r="K59" s="71">
        <v>5</v>
      </c>
      <c r="L59" s="77"/>
      <c r="M59" s="76">
        <f>K59/E59</f>
        <v>1.25</v>
      </c>
      <c r="N59" s="78">
        <f>AVERAGE(particolare!C48:AL48)</f>
        <v>5.975</v>
      </c>
      <c r="O59" s="73">
        <f>F59*3+G59</f>
        <v>2</v>
      </c>
    </row>
    <row r="60" spans="1:15" ht="13.5" customHeight="1">
      <c r="A60" s="71">
        <v>56</v>
      </c>
      <c r="B60" s="71">
        <v>56</v>
      </c>
      <c r="C60" s="71"/>
      <c r="D60" s="72" t="s">
        <v>77</v>
      </c>
      <c r="E60" s="73">
        <f>SUM(F60:H60)</f>
        <v>3</v>
      </c>
      <c r="F60" s="77">
        <v>1</v>
      </c>
      <c r="G60" s="77">
        <v>1</v>
      </c>
      <c r="H60" s="77">
        <v>1</v>
      </c>
      <c r="I60" s="75">
        <f>O60/E60</f>
        <v>1.3333333333333333</v>
      </c>
      <c r="J60" s="76">
        <f>F60/E60</f>
        <v>0.3333333333333333</v>
      </c>
      <c r="K60" s="71"/>
      <c r="L60" s="77"/>
      <c r="M60" s="76">
        <f>K60/E60</f>
        <v>0</v>
      </c>
      <c r="N60" s="78">
        <f>AVERAGE(particolare!C40:AL40)</f>
        <v>5.966666666666666</v>
      </c>
      <c r="O60" s="73">
        <f>F60*3+G60</f>
        <v>4</v>
      </c>
    </row>
    <row r="61" spans="1:15" ht="12.75">
      <c r="A61" s="61">
        <v>57</v>
      </c>
      <c r="B61" s="61">
        <v>57</v>
      </c>
      <c r="C61" s="61" t="s">
        <v>17</v>
      </c>
      <c r="D61" s="62" t="s">
        <v>78</v>
      </c>
      <c r="E61" s="63">
        <f>SUM(F61:H61)</f>
        <v>5</v>
      </c>
      <c r="F61" s="64">
        <v>2</v>
      </c>
      <c r="G61" s="64"/>
      <c r="H61" s="64">
        <v>3</v>
      </c>
      <c r="I61" s="65">
        <f>O61/E61</f>
        <v>1.2</v>
      </c>
      <c r="J61" s="65">
        <f>F61/E61</f>
        <v>0.4</v>
      </c>
      <c r="K61" s="61">
        <v>-42</v>
      </c>
      <c r="L61" s="64"/>
      <c r="M61" s="66">
        <f>K61/E61</f>
        <v>-8.4</v>
      </c>
      <c r="N61" s="67">
        <f>AVERAGE(particolare!C89:AL89)</f>
        <v>5.94</v>
      </c>
      <c r="O61" s="63">
        <f>F61*3+G61</f>
        <v>6</v>
      </c>
    </row>
    <row r="62" spans="1:15" s="25" customFormat="1" ht="12.75">
      <c r="A62" s="71">
        <v>58</v>
      </c>
      <c r="B62" s="71">
        <v>58</v>
      </c>
      <c r="C62" s="71" t="s">
        <v>25</v>
      </c>
      <c r="D62" s="72" t="s">
        <v>79</v>
      </c>
      <c r="E62" s="73">
        <f>SUM(F62:H62)</f>
        <v>4</v>
      </c>
      <c r="F62" s="79">
        <v>1</v>
      </c>
      <c r="G62" s="79"/>
      <c r="H62" s="79">
        <v>3</v>
      </c>
      <c r="I62" s="75">
        <f>O62/E62</f>
        <v>0.75</v>
      </c>
      <c r="J62" s="76">
        <f>F62/E62</f>
        <v>0.25</v>
      </c>
      <c r="K62" s="71">
        <v>1</v>
      </c>
      <c r="L62" s="77"/>
      <c r="M62" s="76">
        <f>K62/E62</f>
        <v>0.25</v>
      </c>
      <c r="N62" s="78">
        <f>AVERAGE(particolare!C13:AL13)</f>
        <v>5.9</v>
      </c>
      <c r="O62" s="73">
        <f>F62*3+G62</f>
        <v>3</v>
      </c>
    </row>
    <row r="63" spans="1:15" s="25" customFormat="1" ht="12.75">
      <c r="A63" s="61">
        <v>59</v>
      </c>
      <c r="B63" s="61">
        <v>59</v>
      </c>
      <c r="C63" s="61" t="s">
        <v>25</v>
      </c>
      <c r="D63" s="62" t="s">
        <v>80</v>
      </c>
      <c r="E63" s="63">
        <f>SUM(F63:H63)</f>
        <v>1</v>
      </c>
      <c r="F63" s="82"/>
      <c r="G63" s="82"/>
      <c r="H63" s="82">
        <v>1</v>
      </c>
      <c r="I63" s="65">
        <f>O63/E63</f>
        <v>0</v>
      </c>
      <c r="J63" s="66">
        <f>F63/E63</f>
        <v>0</v>
      </c>
      <c r="K63" s="61"/>
      <c r="L63" s="82"/>
      <c r="M63" s="66">
        <f>K63/E63</f>
        <v>0</v>
      </c>
      <c r="N63" s="67">
        <f>AVERAGE(particolare!C25:AL25)</f>
        <v>5.9</v>
      </c>
      <c r="O63" s="61">
        <f>F63*3+G63</f>
        <v>0</v>
      </c>
    </row>
    <row r="64" spans="1:15" s="25" customFormat="1" ht="12.75">
      <c r="A64" s="71">
        <v>60</v>
      </c>
      <c r="B64" s="71">
        <v>52</v>
      </c>
      <c r="C64" s="71" t="s">
        <v>25</v>
      </c>
      <c r="D64" s="72" t="s">
        <v>81</v>
      </c>
      <c r="E64" s="73">
        <f>SUM(F64:H64)</f>
        <v>6</v>
      </c>
      <c r="F64" s="74">
        <v>3</v>
      </c>
      <c r="G64" s="74"/>
      <c r="H64" s="74">
        <v>3</v>
      </c>
      <c r="I64" s="76">
        <f>O64/E64</f>
        <v>1.5</v>
      </c>
      <c r="J64" s="76">
        <f>F64/E64</f>
        <v>0.5</v>
      </c>
      <c r="K64" s="71">
        <v>1</v>
      </c>
      <c r="L64" s="77"/>
      <c r="M64" s="76">
        <f>K64/E64</f>
        <v>0.16666666666666666</v>
      </c>
      <c r="N64" s="78">
        <f>AVERAGE(particolare!C76:AL76)</f>
        <v>5.866666666666667</v>
      </c>
      <c r="O64" s="73">
        <f>F64*3+G64</f>
        <v>9</v>
      </c>
    </row>
    <row r="65" spans="1:15" ht="12.75">
      <c r="A65" s="71">
        <v>61</v>
      </c>
      <c r="B65" s="71">
        <v>60</v>
      </c>
      <c r="C65" s="71" t="s">
        <v>17</v>
      </c>
      <c r="D65" s="72" t="s">
        <v>82</v>
      </c>
      <c r="E65" s="73">
        <f>SUM(F65:H65)</f>
        <v>1</v>
      </c>
      <c r="F65" s="79"/>
      <c r="G65" s="79"/>
      <c r="H65" s="79">
        <v>1</v>
      </c>
      <c r="I65" s="75">
        <f>O65/E65</f>
        <v>0</v>
      </c>
      <c r="J65" s="75">
        <f>F65/E65</f>
        <v>0</v>
      </c>
      <c r="K65" s="80">
        <v>-10</v>
      </c>
      <c r="L65" s="81"/>
      <c r="M65" s="76">
        <f>K65/E65</f>
        <v>-10</v>
      </c>
      <c r="N65" s="78">
        <f>AVERAGE(particolare!C127:AL127)</f>
        <v>5.8</v>
      </c>
      <c r="O65" s="73">
        <f>F65*3+G65</f>
        <v>0</v>
      </c>
    </row>
    <row r="66" spans="1:15" ht="12.75">
      <c r="A66" s="71">
        <v>62</v>
      </c>
      <c r="B66" s="71">
        <v>61</v>
      </c>
      <c r="C66" s="71" t="s">
        <v>21</v>
      </c>
      <c r="D66" s="72" t="s">
        <v>83</v>
      </c>
      <c r="E66" s="73">
        <f>SUM(F66:H66)</f>
        <v>8</v>
      </c>
      <c r="F66" s="74">
        <v>2</v>
      </c>
      <c r="G66" s="74"/>
      <c r="H66" s="74">
        <v>6</v>
      </c>
      <c r="I66" s="75">
        <f>O66/E66</f>
        <v>0.75</v>
      </c>
      <c r="J66" s="86">
        <f>F66/E66</f>
        <v>0.25</v>
      </c>
      <c r="K66" s="71">
        <v>12</v>
      </c>
      <c r="L66" s="77"/>
      <c r="M66" s="76">
        <f>K66/E66</f>
        <v>1.5</v>
      </c>
      <c r="N66" s="78">
        <f>AVERAGE(particolare!C58:AL58)</f>
        <v>5.775</v>
      </c>
      <c r="O66" s="73">
        <f>F66*3+G66</f>
        <v>6</v>
      </c>
    </row>
    <row r="67" spans="1:15" ht="12.75">
      <c r="A67" s="71">
        <v>63</v>
      </c>
      <c r="B67" s="71">
        <v>62</v>
      </c>
      <c r="C67" s="71" t="s">
        <v>21</v>
      </c>
      <c r="D67" s="72" t="s">
        <v>84</v>
      </c>
      <c r="E67" s="73">
        <f>SUM(F67:H67)</f>
        <v>7</v>
      </c>
      <c r="F67" s="74">
        <v>4</v>
      </c>
      <c r="G67" s="74">
        <v>1</v>
      </c>
      <c r="H67" s="74">
        <v>2</v>
      </c>
      <c r="I67" s="75">
        <f>O67/E67</f>
        <v>1.8571428571428572</v>
      </c>
      <c r="J67" s="76">
        <f>F67/E67</f>
        <v>0.5714285714285714</v>
      </c>
      <c r="K67" s="71">
        <v>3</v>
      </c>
      <c r="L67" s="77"/>
      <c r="M67" s="76">
        <f>K67/E67</f>
        <v>0.42857142857142855</v>
      </c>
      <c r="N67" s="78">
        <f>AVERAGE(particolare!C16:AL16)</f>
        <v>5.771428571428571</v>
      </c>
      <c r="O67" s="71">
        <f>F67*3+G67</f>
        <v>13</v>
      </c>
    </row>
    <row r="68" spans="1:57" ht="12.75">
      <c r="A68" s="71">
        <v>64</v>
      </c>
      <c r="B68" s="71">
        <v>63</v>
      </c>
      <c r="C68" s="71" t="s">
        <v>21</v>
      </c>
      <c r="D68" s="72" t="s">
        <v>85</v>
      </c>
      <c r="E68" s="73">
        <f>SUM(F68:H68)</f>
        <v>1</v>
      </c>
      <c r="F68" s="79"/>
      <c r="G68" s="79"/>
      <c r="H68" s="79">
        <v>1</v>
      </c>
      <c r="I68" s="75">
        <f>O68/E68</f>
        <v>0</v>
      </c>
      <c r="J68" s="75">
        <f>F68/E68</f>
        <v>0</v>
      </c>
      <c r="K68" s="80">
        <v>2</v>
      </c>
      <c r="L68" s="81"/>
      <c r="M68" s="76">
        <f>K68/E68</f>
        <v>2</v>
      </c>
      <c r="N68" s="78">
        <f>AVERAGE(particolare!C113:AL113)</f>
        <v>5.6</v>
      </c>
      <c r="O68" s="73">
        <f>F68*3+G68</f>
        <v>0</v>
      </c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89" customFormat="1" ht="12.75">
      <c r="A69" s="71">
        <v>65</v>
      </c>
      <c r="B69" s="71">
        <v>64</v>
      </c>
      <c r="C69" s="71"/>
      <c r="D69" s="72" t="s">
        <v>86</v>
      </c>
      <c r="E69" s="73">
        <f>SUM(F69:H69)</f>
        <v>1</v>
      </c>
      <c r="F69" s="79"/>
      <c r="G69" s="79"/>
      <c r="H69" s="79">
        <v>1</v>
      </c>
      <c r="I69" s="75">
        <f>O69/E69</f>
        <v>0</v>
      </c>
      <c r="J69" s="75">
        <f>F69/E69</f>
        <v>0</v>
      </c>
      <c r="K69" s="80"/>
      <c r="L69" s="81"/>
      <c r="M69" s="76">
        <f>K69/E69</f>
        <v>0</v>
      </c>
      <c r="N69" s="78">
        <f>AVERAGE(particolare!C132:AL132)</f>
        <v>5.6</v>
      </c>
      <c r="O69" s="73">
        <f>F69*3+G69</f>
        <v>0</v>
      </c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s="89" customFormat="1" ht="12.75">
      <c r="A70" s="71">
        <v>66</v>
      </c>
      <c r="B70" s="71">
        <v>65</v>
      </c>
      <c r="C70" s="71" t="s">
        <v>21</v>
      </c>
      <c r="D70" s="72" t="s">
        <v>87</v>
      </c>
      <c r="E70" s="73">
        <f>SUM(F70:H70)</f>
        <v>1</v>
      </c>
      <c r="F70" s="79"/>
      <c r="G70" s="79"/>
      <c r="H70" s="79">
        <v>1</v>
      </c>
      <c r="I70" s="75">
        <f>O70/E70</f>
        <v>0</v>
      </c>
      <c r="J70" s="75">
        <f>F70/E70</f>
        <v>0</v>
      </c>
      <c r="K70" s="71"/>
      <c r="L70" s="79"/>
      <c r="M70" s="76">
        <f>K70/E70</f>
        <v>0</v>
      </c>
      <c r="N70" s="78">
        <f>AVERAGE(particolare!C104:AL104)</f>
        <v>5.4</v>
      </c>
      <c r="O70" s="73">
        <f>F70*3+G70</f>
        <v>0</v>
      </c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.75">
      <c r="A71" s="71">
        <v>67</v>
      </c>
      <c r="B71" s="71">
        <v>66</v>
      </c>
      <c r="C71" s="71" t="s">
        <v>21</v>
      </c>
      <c r="D71" s="72" t="s">
        <v>88</v>
      </c>
      <c r="E71" s="73">
        <f>SUM(F71:H71)</f>
        <v>5</v>
      </c>
      <c r="F71" s="77">
        <v>3</v>
      </c>
      <c r="G71" s="77">
        <v>1</v>
      </c>
      <c r="H71" s="77">
        <v>1</v>
      </c>
      <c r="I71" s="75">
        <f>O71/E71</f>
        <v>2</v>
      </c>
      <c r="J71" s="76">
        <f>F71/E71</f>
        <v>0.6</v>
      </c>
      <c r="K71" s="80"/>
      <c r="L71" s="90">
        <v>1</v>
      </c>
      <c r="M71" s="76">
        <f>K71/E71</f>
        <v>0</v>
      </c>
      <c r="N71" s="78">
        <f>AVERAGE(particolare!C35:AL35)</f>
        <v>5.34</v>
      </c>
      <c r="O71" s="73">
        <f>F71*3+G71</f>
        <v>10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15" ht="12.75">
      <c r="A72" s="91">
        <v>68</v>
      </c>
      <c r="B72" s="91"/>
      <c r="C72" s="91" t="s">
        <v>25</v>
      </c>
      <c r="D72" s="92" t="s">
        <v>89</v>
      </c>
      <c r="E72" s="93">
        <f>SUM(F72:H72)</f>
        <v>2</v>
      </c>
      <c r="F72" s="94">
        <v>1</v>
      </c>
      <c r="G72" s="94"/>
      <c r="H72" s="94">
        <v>1</v>
      </c>
      <c r="I72" s="95">
        <f>O72/E72</f>
        <v>1.5</v>
      </c>
      <c r="J72" s="95">
        <f>F72/E72</f>
        <v>0.5</v>
      </c>
      <c r="K72" s="91"/>
      <c r="L72" s="94"/>
      <c r="M72" s="96">
        <f>K72/E72</f>
        <v>0</v>
      </c>
      <c r="N72" s="97">
        <f>AVERAGE(particolare!C107:AL107)</f>
        <v>5.199999999999999</v>
      </c>
      <c r="O72" s="93">
        <f>F72*3+G72</f>
        <v>3</v>
      </c>
    </row>
    <row r="73" spans="1:15" ht="12.75">
      <c r="A73" s="98"/>
      <c r="B73" s="98"/>
      <c r="C73" s="98" t="s">
        <v>25</v>
      </c>
      <c r="D73" s="99" t="s">
        <v>90</v>
      </c>
      <c r="E73" s="100">
        <f>SUM(F73:H73)</f>
        <v>0</v>
      </c>
      <c r="F73" s="101"/>
      <c r="G73" s="101"/>
      <c r="H73" s="101"/>
      <c r="I73" s="102" t="e">
        <f>O73/E73</f>
        <v>#DIV/0!</v>
      </c>
      <c r="J73" s="103" t="e">
        <f>F73/E73</f>
        <v>#DIV/0!</v>
      </c>
      <c r="K73" s="98"/>
      <c r="L73" s="104"/>
      <c r="M73" s="103" t="e">
        <f>K73/E73</f>
        <v>#DIV/0!</v>
      </c>
      <c r="N73" s="105" t="e">
        <f>AVERAGE(particolare!C52:AL52)</f>
        <v>#DIV/0!</v>
      </c>
      <c r="O73" s="100">
        <f>F73*3+G73</f>
        <v>0</v>
      </c>
    </row>
    <row r="74" spans="1:15" ht="12.75">
      <c r="A74" s="106"/>
      <c r="B74" s="106"/>
      <c r="C74" s="106" t="s">
        <v>25</v>
      </c>
      <c r="D74" s="107" t="s">
        <v>91</v>
      </c>
      <c r="E74" s="108">
        <f>SUM(F74:H74)</f>
        <v>0</v>
      </c>
      <c r="F74" s="109"/>
      <c r="G74" s="109"/>
      <c r="H74" s="109"/>
      <c r="I74" s="110" t="e">
        <f>O74/E74</f>
        <v>#DIV/0!</v>
      </c>
      <c r="J74" s="110" t="e">
        <f>F74/E74</f>
        <v>#DIV/0!</v>
      </c>
      <c r="K74" s="106"/>
      <c r="L74" s="109"/>
      <c r="M74" s="111" t="e">
        <f>K74/E74</f>
        <v>#DIV/0!</v>
      </c>
      <c r="N74" s="112" t="e">
        <f>AVERAGE(particolare!C100:AL100)</f>
        <v>#DIV/0!</v>
      </c>
      <c r="O74" s="108">
        <f>F74*3+G74</f>
        <v>0</v>
      </c>
    </row>
    <row r="75" spans="1:15" ht="12.75">
      <c r="A75" s="113"/>
      <c r="B75" s="113"/>
      <c r="C75" s="113" t="s">
        <v>25</v>
      </c>
      <c r="D75" s="114" t="s">
        <v>92</v>
      </c>
      <c r="E75" s="115">
        <f aca="true" t="shared" si="0" ref="E75:E100">SUM(F75:H75)</f>
        <v>0</v>
      </c>
      <c r="F75" s="116"/>
      <c r="G75" s="116"/>
      <c r="H75" s="116"/>
      <c r="I75" s="117" t="e">
        <f aca="true" t="shared" si="1" ref="I75:I100">O75/E75</f>
        <v>#DIV/0!</v>
      </c>
      <c r="J75" s="118" t="e">
        <f aca="true" t="shared" si="2" ref="J75:J100">F75/E75</f>
        <v>#DIV/0!</v>
      </c>
      <c r="K75" s="113"/>
      <c r="L75" s="116"/>
      <c r="M75" s="118" t="e">
        <f aca="true" t="shared" si="3" ref="M75:M100">K75/E75</f>
        <v>#DIV/0!</v>
      </c>
      <c r="N75" s="119" t="e">
        <f>AVERAGE(particolare!C63:AL63)</f>
        <v>#DIV/0!</v>
      </c>
      <c r="O75" s="115">
        <f aca="true" t="shared" si="4" ref="O75:O100">F75*3+G75</f>
        <v>0</v>
      </c>
    </row>
    <row r="76" spans="1:15" ht="12.75">
      <c r="A76" s="113"/>
      <c r="B76" s="113"/>
      <c r="C76" s="113" t="s">
        <v>25</v>
      </c>
      <c r="D76" s="114" t="s">
        <v>93</v>
      </c>
      <c r="E76" s="115">
        <f t="shared" si="0"/>
        <v>0</v>
      </c>
      <c r="F76" s="120"/>
      <c r="G76" s="120"/>
      <c r="H76" s="120"/>
      <c r="I76" s="117" t="e">
        <f t="shared" si="1"/>
        <v>#DIV/0!</v>
      </c>
      <c r="J76" s="117" t="e">
        <f t="shared" si="2"/>
        <v>#DIV/0!</v>
      </c>
      <c r="K76" s="113"/>
      <c r="L76" s="120"/>
      <c r="M76" s="118" t="e">
        <f t="shared" si="3"/>
        <v>#DIV/0!</v>
      </c>
      <c r="N76" s="119" t="e">
        <f>AVERAGE(particolare!C88:AL88)</f>
        <v>#DIV/0!</v>
      </c>
      <c r="O76" s="115">
        <f t="shared" si="4"/>
        <v>0</v>
      </c>
    </row>
    <row r="77" spans="1:15" ht="12.75">
      <c r="A77" s="106"/>
      <c r="B77" s="106"/>
      <c r="C77" s="106" t="s">
        <v>25</v>
      </c>
      <c r="D77" s="107" t="s">
        <v>94</v>
      </c>
      <c r="E77" s="108">
        <f t="shared" si="0"/>
        <v>0</v>
      </c>
      <c r="F77" s="109"/>
      <c r="G77" s="109"/>
      <c r="H77" s="109"/>
      <c r="I77" s="110" t="e">
        <f t="shared" si="1"/>
        <v>#DIV/0!</v>
      </c>
      <c r="J77" s="110" t="e">
        <f t="shared" si="2"/>
        <v>#DIV/0!</v>
      </c>
      <c r="K77" s="106"/>
      <c r="L77" s="109"/>
      <c r="M77" s="111" t="e">
        <f t="shared" si="3"/>
        <v>#DIV/0!</v>
      </c>
      <c r="N77" s="112" t="e">
        <f>AVERAGE(particolare!C87:AL87)</f>
        <v>#DIV/0!</v>
      </c>
      <c r="O77" s="108">
        <f t="shared" si="4"/>
        <v>0</v>
      </c>
    </row>
    <row r="78" spans="1:15" ht="12.75">
      <c r="A78" s="113"/>
      <c r="B78" s="113"/>
      <c r="C78" s="113" t="s">
        <v>25</v>
      </c>
      <c r="D78" s="114" t="s">
        <v>95</v>
      </c>
      <c r="E78" s="115">
        <f t="shared" si="0"/>
        <v>0</v>
      </c>
      <c r="F78" s="121"/>
      <c r="G78" s="121"/>
      <c r="H78" s="121"/>
      <c r="I78" s="117" t="e">
        <f t="shared" si="1"/>
        <v>#DIV/0!</v>
      </c>
      <c r="J78" s="118" t="e">
        <f t="shared" si="2"/>
        <v>#DIV/0!</v>
      </c>
      <c r="K78" s="113"/>
      <c r="L78" s="116"/>
      <c r="M78" s="118" t="e">
        <f t="shared" si="3"/>
        <v>#DIV/0!</v>
      </c>
      <c r="N78" s="119" t="e">
        <f>AVERAGE(particolare!C42:AL42)</f>
        <v>#DIV/0!</v>
      </c>
      <c r="O78" s="115">
        <f t="shared" si="4"/>
        <v>0</v>
      </c>
    </row>
    <row r="79" spans="1:15" ht="12.75">
      <c r="A79" s="113"/>
      <c r="B79" s="113"/>
      <c r="C79" s="113" t="s">
        <v>25</v>
      </c>
      <c r="D79" s="114" t="s">
        <v>96</v>
      </c>
      <c r="E79" s="115">
        <f t="shared" si="0"/>
        <v>0</v>
      </c>
      <c r="F79" s="120"/>
      <c r="G79" s="120"/>
      <c r="H79" s="120"/>
      <c r="I79" s="118" t="e">
        <f t="shared" si="1"/>
        <v>#DIV/0!</v>
      </c>
      <c r="J79" s="117" t="e">
        <f t="shared" si="2"/>
        <v>#DIV/0!</v>
      </c>
      <c r="K79" s="113"/>
      <c r="L79" s="120"/>
      <c r="M79" s="118" t="e">
        <f t="shared" si="3"/>
        <v>#DIV/0!</v>
      </c>
      <c r="N79" s="119" t="e">
        <f>AVERAGE(particolare!C55:AL55)</f>
        <v>#DIV/0!</v>
      </c>
      <c r="O79" s="115">
        <f t="shared" si="4"/>
        <v>0</v>
      </c>
    </row>
    <row r="80" spans="1:15" ht="12.75">
      <c r="A80" s="106"/>
      <c r="B80" s="106"/>
      <c r="C80" s="106" t="s">
        <v>19</v>
      </c>
      <c r="D80" s="107" t="s">
        <v>97</v>
      </c>
      <c r="E80" s="108">
        <f t="shared" si="0"/>
        <v>0</v>
      </c>
      <c r="F80" s="122"/>
      <c r="G80" s="122"/>
      <c r="H80" s="122"/>
      <c r="I80" s="110" t="e">
        <f t="shared" si="1"/>
        <v>#DIV/0!</v>
      </c>
      <c r="J80" s="111" t="e">
        <f t="shared" si="2"/>
        <v>#DIV/0!</v>
      </c>
      <c r="K80" s="123"/>
      <c r="L80" s="124"/>
      <c r="M80" s="111" t="e">
        <f t="shared" si="3"/>
        <v>#DIV/0!</v>
      </c>
      <c r="N80" s="112" t="e">
        <f>AVERAGE(particolare!C90:AL90)</f>
        <v>#DIV/0!</v>
      </c>
      <c r="O80" s="108">
        <f t="shared" si="4"/>
        <v>0</v>
      </c>
    </row>
    <row r="81" spans="1:15" ht="12.75">
      <c r="A81" s="113"/>
      <c r="B81" s="113"/>
      <c r="C81" s="113" t="s">
        <v>21</v>
      </c>
      <c r="D81" s="114" t="s">
        <v>98</v>
      </c>
      <c r="E81" s="115">
        <f t="shared" si="0"/>
        <v>0</v>
      </c>
      <c r="F81" s="120"/>
      <c r="G81" s="120"/>
      <c r="H81" s="120"/>
      <c r="I81" s="117" t="e">
        <f t="shared" si="1"/>
        <v>#DIV/0!</v>
      </c>
      <c r="J81" s="117" t="e">
        <f t="shared" si="2"/>
        <v>#DIV/0!</v>
      </c>
      <c r="K81" s="125"/>
      <c r="L81" s="126"/>
      <c r="M81" s="118" t="e">
        <f t="shared" si="3"/>
        <v>#DIV/0!</v>
      </c>
      <c r="N81" s="119" t="e">
        <f>AVERAGE(particolare!C118:AL118)</f>
        <v>#DIV/0!</v>
      </c>
      <c r="O81" s="115">
        <f t="shared" si="4"/>
        <v>0</v>
      </c>
    </row>
    <row r="82" spans="1:15" ht="12.75">
      <c r="A82" s="106"/>
      <c r="B82" s="106"/>
      <c r="C82" s="106" t="s">
        <v>17</v>
      </c>
      <c r="D82" s="107" t="s">
        <v>99</v>
      </c>
      <c r="E82" s="108">
        <f t="shared" si="0"/>
        <v>0</v>
      </c>
      <c r="F82" s="127"/>
      <c r="G82" s="127"/>
      <c r="H82" s="127"/>
      <c r="I82" s="111" t="e">
        <f t="shared" si="1"/>
        <v>#DIV/0!</v>
      </c>
      <c r="J82" s="111" t="e">
        <f t="shared" si="2"/>
        <v>#DIV/0!</v>
      </c>
      <c r="K82" s="106"/>
      <c r="L82" s="122"/>
      <c r="M82" s="111" t="e">
        <f t="shared" si="3"/>
        <v>#DIV/0!</v>
      </c>
      <c r="N82" s="112" t="e">
        <f>AVERAGE(particolare!C59:AL59)</f>
        <v>#DIV/0!</v>
      </c>
      <c r="O82" s="108">
        <f t="shared" si="4"/>
        <v>0</v>
      </c>
    </row>
    <row r="83" spans="1:15" ht="12.75">
      <c r="A83" s="106"/>
      <c r="B83" s="106"/>
      <c r="C83" s="106"/>
      <c r="D83" s="107" t="s">
        <v>100</v>
      </c>
      <c r="E83" s="108">
        <f t="shared" si="0"/>
        <v>0</v>
      </c>
      <c r="F83" s="109"/>
      <c r="G83" s="109"/>
      <c r="H83" s="109"/>
      <c r="I83" s="110" t="e">
        <f t="shared" si="1"/>
        <v>#DIV/0!</v>
      </c>
      <c r="J83" s="110" t="e">
        <f t="shared" si="2"/>
        <v>#DIV/0!</v>
      </c>
      <c r="K83" s="123"/>
      <c r="L83" s="128"/>
      <c r="M83" s="111" t="e">
        <f t="shared" si="3"/>
        <v>#DIV/0!</v>
      </c>
      <c r="N83" s="112" t="e">
        <f>AVERAGE(particolare!C114:AL114)</f>
        <v>#DIV/0!</v>
      </c>
      <c r="O83" s="108">
        <f t="shared" si="4"/>
        <v>0</v>
      </c>
    </row>
    <row r="84" spans="1:15" ht="12.75">
      <c r="A84" s="113"/>
      <c r="B84" s="113"/>
      <c r="C84" s="113" t="s">
        <v>21</v>
      </c>
      <c r="D84" s="114" t="s">
        <v>101</v>
      </c>
      <c r="E84" s="115">
        <f t="shared" si="0"/>
        <v>0</v>
      </c>
      <c r="F84" s="121"/>
      <c r="G84" s="121"/>
      <c r="H84" s="121"/>
      <c r="I84" s="118" t="e">
        <f t="shared" si="1"/>
        <v>#DIV/0!</v>
      </c>
      <c r="J84" s="118" t="e">
        <f t="shared" si="2"/>
        <v>#DIV/0!</v>
      </c>
      <c r="K84" s="113"/>
      <c r="L84" s="116"/>
      <c r="M84" s="118" t="e">
        <f t="shared" si="3"/>
        <v>#DIV/0!</v>
      </c>
      <c r="N84" s="119" t="e">
        <f>AVERAGE(particolare!C69:AL69)</f>
        <v>#DIV/0!</v>
      </c>
      <c r="O84" s="115">
        <f t="shared" si="4"/>
        <v>0</v>
      </c>
    </row>
    <row r="85" spans="1:15" ht="12.75">
      <c r="A85" s="113"/>
      <c r="B85" s="113"/>
      <c r="C85" s="113" t="s">
        <v>17</v>
      </c>
      <c r="D85" s="114" t="s">
        <v>102</v>
      </c>
      <c r="E85" s="115">
        <f t="shared" si="0"/>
        <v>0</v>
      </c>
      <c r="F85" s="120"/>
      <c r="G85" s="120"/>
      <c r="H85" s="120"/>
      <c r="I85" s="117" t="e">
        <f t="shared" si="1"/>
        <v>#DIV/0!</v>
      </c>
      <c r="J85" s="117" t="e">
        <f t="shared" si="2"/>
        <v>#DIV/0!</v>
      </c>
      <c r="K85" s="113"/>
      <c r="L85" s="120"/>
      <c r="M85" s="118" t="e">
        <f t="shared" si="3"/>
        <v>#DIV/0!</v>
      </c>
      <c r="N85" s="119" t="e">
        <f>AVERAGE(particolare!C103:AL103)</f>
        <v>#DIV/0!</v>
      </c>
      <c r="O85" s="115">
        <f t="shared" si="4"/>
        <v>0</v>
      </c>
    </row>
    <row r="86" spans="1:15" ht="12.75">
      <c r="A86" s="113"/>
      <c r="B86" s="113"/>
      <c r="C86" s="113" t="s">
        <v>21</v>
      </c>
      <c r="D86" s="114" t="s">
        <v>103</v>
      </c>
      <c r="E86" s="115">
        <f t="shared" si="0"/>
        <v>0</v>
      </c>
      <c r="F86" s="116"/>
      <c r="G86" s="116"/>
      <c r="H86" s="116"/>
      <c r="I86" s="117" t="e">
        <f t="shared" si="1"/>
        <v>#DIV/0!</v>
      </c>
      <c r="J86" s="118" t="e">
        <f t="shared" si="2"/>
        <v>#DIV/0!</v>
      </c>
      <c r="K86" s="113"/>
      <c r="L86" s="116"/>
      <c r="M86" s="118" t="e">
        <f t="shared" si="3"/>
        <v>#DIV/0!</v>
      </c>
      <c r="N86" s="119" t="e">
        <f>AVERAGE(particolare!C17:AL17)</f>
        <v>#DIV/0!</v>
      </c>
      <c r="O86" s="115">
        <f t="shared" si="4"/>
        <v>0</v>
      </c>
    </row>
    <row r="87" spans="1:15" ht="12.75">
      <c r="A87" s="113"/>
      <c r="B87" s="113"/>
      <c r="C87" s="113" t="s">
        <v>25</v>
      </c>
      <c r="D87" s="114" t="s">
        <v>104</v>
      </c>
      <c r="E87" s="115">
        <f t="shared" si="0"/>
        <v>0</v>
      </c>
      <c r="F87" s="121"/>
      <c r="G87" s="121"/>
      <c r="H87" s="121"/>
      <c r="I87" s="117" t="e">
        <f t="shared" si="1"/>
        <v>#DIV/0!</v>
      </c>
      <c r="J87" s="118" t="e">
        <f t="shared" si="2"/>
        <v>#DIV/0!</v>
      </c>
      <c r="K87" s="113"/>
      <c r="L87" s="116"/>
      <c r="M87" s="118" t="e">
        <f t="shared" si="3"/>
        <v>#DIV/0!</v>
      </c>
      <c r="N87" s="119" t="e">
        <f>AVERAGE(particolare!C18:AL18)</f>
        <v>#DIV/0!</v>
      </c>
      <c r="O87" s="115">
        <f t="shared" si="4"/>
        <v>0</v>
      </c>
    </row>
    <row r="88" spans="1:15" ht="12.75">
      <c r="A88" s="113"/>
      <c r="B88" s="113"/>
      <c r="C88" s="113" t="s">
        <v>21</v>
      </c>
      <c r="D88" s="114" t="s">
        <v>105</v>
      </c>
      <c r="E88" s="115">
        <f t="shared" si="0"/>
        <v>0</v>
      </c>
      <c r="F88" s="121"/>
      <c r="G88" s="121"/>
      <c r="H88" s="121"/>
      <c r="I88" s="117" t="e">
        <f t="shared" si="1"/>
        <v>#DIV/0!</v>
      </c>
      <c r="J88" s="118" t="e">
        <f t="shared" si="2"/>
        <v>#DIV/0!</v>
      </c>
      <c r="K88" s="113"/>
      <c r="L88" s="116"/>
      <c r="M88" s="118" t="e">
        <f t="shared" si="3"/>
        <v>#DIV/0!</v>
      </c>
      <c r="N88" s="119" t="e">
        <f>AVERAGE(particolare!C66:AL66)</f>
        <v>#DIV/0!</v>
      </c>
      <c r="O88" s="115">
        <f t="shared" si="4"/>
        <v>0</v>
      </c>
    </row>
    <row r="89" spans="1:15" ht="12.75">
      <c r="A89" s="106"/>
      <c r="B89" s="106"/>
      <c r="C89" s="106" t="s">
        <v>19</v>
      </c>
      <c r="D89" s="107" t="s">
        <v>106</v>
      </c>
      <c r="E89" s="108">
        <f t="shared" si="0"/>
        <v>0</v>
      </c>
      <c r="F89" s="122"/>
      <c r="G89" s="122"/>
      <c r="H89" s="122"/>
      <c r="I89" s="110" t="e">
        <f t="shared" si="1"/>
        <v>#DIV/0!</v>
      </c>
      <c r="J89" s="111" t="e">
        <f t="shared" si="2"/>
        <v>#DIV/0!</v>
      </c>
      <c r="K89" s="106"/>
      <c r="L89" s="122"/>
      <c r="M89" s="111" t="e">
        <f t="shared" si="3"/>
        <v>#DIV/0!</v>
      </c>
      <c r="N89" s="112" t="e">
        <f>AVERAGE(particolare!C43:AL43)</f>
        <v>#DIV/0!</v>
      </c>
      <c r="O89" s="108">
        <f t="shared" si="4"/>
        <v>0</v>
      </c>
    </row>
    <row r="90" spans="1:15" ht="12.75">
      <c r="A90" s="98"/>
      <c r="B90" s="98"/>
      <c r="C90" s="98" t="s">
        <v>21</v>
      </c>
      <c r="D90" s="99" t="s">
        <v>107</v>
      </c>
      <c r="E90" s="100">
        <f t="shared" si="0"/>
        <v>0</v>
      </c>
      <c r="F90" s="101"/>
      <c r="G90" s="101"/>
      <c r="H90" s="101"/>
      <c r="I90" s="102" t="e">
        <f t="shared" si="1"/>
        <v>#DIV/0!</v>
      </c>
      <c r="J90" s="102" t="e">
        <f t="shared" si="2"/>
        <v>#DIV/0!</v>
      </c>
      <c r="K90" s="129"/>
      <c r="L90" s="130"/>
      <c r="M90" s="103" t="e">
        <f t="shared" si="3"/>
        <v>#DIV/0!</v>
      </c>
      <c r="N90" s="105" t="e">
        <f>AVERAGE(particolare!C120:AL120)</f>
        <v>#DIV/0!</v>
      </c>
      <c r="O90" s="100">
        <f t="shared" si="4"/>
        <v>0</v>
      </c>
    </row>
    <row r="91" spans="1:15" ht="12.75">
      <c r="A91" s="106"/>
      <c r="B91" s="106"/>
      <c r="C91" s="106" t="s">
        <v>25</v>
      </c>
      <c r="D91" s="107" t="s">
        <v>108</v>
      </c>
      <c r="E91" s="108">
        <f t="shared" si="0"/>
        <v>0</v>
      </c>
      <c r="F91" s="109"/>
      <c r="G91" s="109"/>
      <c r="H91" s="109"/>
      <c r="I91" s="110" t="e">
        <f t="shared" si="1"/>
        <v>#DIV/0!</v>
      </c>
      <c r="J91" s="110" t="e">
        <f t="shared" si="2"/>
        <v>#DIV/0!</v>
      </c>
      <c r="K91" s="123"/>
      <c r="L91" s="128"/>
      <c r="M91" s="111" t="e">
        <f t="shared" si="3"/>
        <v>#DIV/0!</v>
      </c>
      <c r="N91" s="112" t="e">
        <f>AVERAGE(particolare!C130:AL130)</f>
        <v>#DIV/0!</v>
      </c>
      <c r="O91" s="108">
        <f t="shared" si="4"/>
        <v>0</v>
      </c>
    </row>
    <row r="92" spans="1:15" ht="12.75">
      <c r="A92" s="106"/>
      <c r="B92" s="106"/>
      <c r="C92" s="106" t="s">
        <v>19</v>
      </c>
      <c r="D92" s="107" t="s">
        <v>109</v>
      </c>
      <c r="E92" s="108">
        <f t="shared" si="0"/>
        <v>0</v>
      </c>
      <c r="F92" s="109"/>
      <c r="G92" s="109"/>
      <c r="H92" s="109"/>
      <c r="I92" s="110" t="e">
        <f t="shared" si="1"/>
        <v>#DIV/0!</v>
      </c>
      <c r="J92" s="110" t="e">
        <f t="shared" si="2"/>
        <v>#DIV/0!</v>
      </c>
      <c r="K92" s="106"/>
      <c r="L92" s="109"/>
      <c r="M92" s="111" t="e">
        <f t="shared" si="3"/>
        <v>#DIV/0!</v>
      </c>
      <c r="N92" s="112" t="e">
        <f>AVERAGE(particolare!C106:AL106)</f>
        <v>#DIV/0!</v>
      </c>
      <c r="O92" s="108">
        <f t="shared" si="4"/>
        <v>0</v>
      </c>
    </row>
    <row r="93" spans="1:15" ht="12.75">
      <c r="A93" s="106"/>
      <c r="B93" s="106"/>
      <c r="C93" s="106" t="s">
        <v>21</v>
      </c>
      <c r="D93" s="107" t="s">
        <v>110</v>
      </c>
      <c r="E93" s="108">
        <f t="shared" si="0"/>
        <v>0</v>
      </c>
      <c r="F93" s="109"/>
      <c r="G93" s="109"/>
      <c r="H93" s="109"/>
      <c r="I93" s="110" t="e">
        <f t="shared" si="1"/>
        <v>#DIV/0!</v>
      </c>
      <c r="J93" s="110" t="e">
        <f t="shared" si="2"/>
        <v>#DIV/0!</v>
      </c>
      <c r="K93" s="106"/>
      <c r="L93" s="109"/>
      <c r="M93" s="111" t="e">
        <f t="shared" si="3"/>
        <v>#DIV/0!</v>
      </c>
      <c r="N93" s="112" t="e">
        <f>AVERAGE(particolare!C105:AL105)</f>
        <v>#DIV/0!</v>
      </c>
      <c r="O93" s="108">
        <f t="shared" si="4"/>
        <v>0</v>
      </c>
    </row>
    <row r="94" spans="1:15" ht="12.75">
      <c r="A94" s="106"/>
      <c r="B94" s="106"/>
      <c r="C94" s="106" t="s">
        <v>17</v>
      </c>
      <c r="D94" s="107" t="s">
        <v>111</v>
      </c>
      <c r="E94" s="108">
        <f t="shared" si="0"/>
        <v>0</v>
      </c>
      <c r="F94" s="109"/>
      <c r="G94" s="109"/>
      <c r="H94" s="109"/>
      <c r="I94" s="110" t="e">
        <f t="shared" si="1"/>
        <v>#DIV/0!</v>
      </c>
      <c r="J94" s="110" t="e">
        <f t="shared" si="2"/>
        <v>#DIV/0!</v>
      </c>
      <c r="K94" s="106"/>
      <c r="L94" s="109"/>
      <c r="M94" s="111" t="e">
        <f t="shared" si="3"/>
        <v>#DIV/0!</v>
      </c>
      <c r="N94" s="112" t="e">
        <f>AVERAGE(particolare!C80:AL80)</f>
        <v>#DIV/0!</v>
      </c>
      <c r="O94" s="108">
        <f t="shared" si="4"/>
        <v>0</v>
      </c>
    </row>
    <row r="95" spans="1:15" ht="12.75">
      <c r="A95" s="106"/>
      <c r="B95" s="106"/>
      <c r="C95" s="106" t="s">
        <v>25</v>
      </c>
      <c r="D95" s="107" t="s">
        <v>112</v>
      </c>
      <c r="E95" s="108">
        <f t="shared" si="0"/>
        <v>0</v>
      </c>
      <c r="F95" s="109"/>
      <c r="G95" s="109"/>
      <c r="H95" s="109"/>
      <c r="I95" s="110" t="e">
        <f t="shared" si="1"/>
        <v>#DIV/0!</v>
      </c>
      <c r="J95" s="110" t="e">
        <f t="shared" si="2"/>
        <v>#DIV/0!</v>
      </c>
      <c r="K95" s="106"/>
      <c r="L95" s="109"/>
      <c r="M95" s="111" t="e">
        <f t="shared" si="3"/>
        <v>#DIV/0!</v>
      </c>
      <c r="N95" s="112" t="e">
        <f>AVERAGE(particolare!C94:AL94)</f>
        <v>#DIV/0!</v>
      </c>
      <c r="O95" s="108">
        <f t="shared" si="4"/>
        <v>0</v>
      </c>
    </row>
    <row r="96" spans="1:15" ht="12.75">
      <c r="A96" s="106"/>
      <c r="B96" s="106"/>
      <c r="C96" s="106" t="s">
        <v>17</v>
      </c>
      <c r="D96" s="107" t="s">
        <v>113</v>
      </c>
      <c r="E96" s="108">
        <f t="shared" si="0"/>
        <v>0</v>
      </c>
      <c r="F96" s="109"/>
      <c r="G96" s="109"/>
      <c r="H96" s="109"/>
      <c r="I96" s="110" t="e">
        <f t="shared" si="1"/>
        <v>#DIV/0!</v>
      </c>
      <c r="J96" s="110" t="e">
        <f t="shared" si="2"/>
        <v>#DIV/0!</v>
      </c>
      <c r="K96" s="106"/>
      <c r="L96" s="109"/>
      <c r="M96" s="111" t="e">
        <f t="shared" si="3"/>
        <v>#DIV/0!</v>
      </c>
      <c r="N96" s="112" t="e">
        <f>AVERAGE(particolare!C50:AL50)</f>
        <v>#DIV/0!</v>
      </c>
      <c r="O96" s="108">
        <f t="shared" si="4"/>
        <v>0</v>
      </c>
    </row>
    <row r="97" spans="1:15" ht="12.75">
      <c r="A97" s="106"/>
      <c r="B97" s="106"/>
      <c r="C97" s="106" t="s">
        <v>21</v>
      </c>
      <c r="D97" s="107" t="s">
        <v>114</v>
      </c>
      <c r="E97" s="108">
        <f t="shared" si="0"/>
        <v>0</v>
      </c>
      <c r="F97" s="109"/>
      <c r="G97" s="109"/>
      <c r="H97" s="109"/>
      <c r="I97" s="110" t="e">
        <f t="shared" si="1"/>
        <v>#DIV/0!</v>
      </c>
      <c r="J97" s="110" t="e">
        <f t="shared" si="2"/>
        <v>#DIV/0!</v>
      </c>
      <c r="K97" s="123"/>
      <c r="L97" s="128"/>
      <c r="M97" s="111" t="e">
        <f t="shared" si="3"/>
        <v>#DIV/0!</v>
      </c>
      <c r="N97" s="112" t="e">
        <f>AVERAGE(particolare!C121:AL121)</f>
        <v>#DIV/0!</v>
      </c>
      <c r="O97" s="108">
        <f t="shared" si="4"/>
        <v>0</v>
      </c>
    </row>
    <row r="98" spans="1:15" ht="12.75">
      <c r="A98" s="106"/>
      <c r="B98" s="106"/>
      <c r="C98" s="106" t="s">
        <v>25</v>
      </c>
      <c r="D98" s="107" t="s">
        <v>115</v>
      </c>
      <c r="E98" s="108">
        <f t="shared" si="0"/>
        <v>0</v>
      </c>
      <c r="F98" s="109"/>
      <c r="G98" s="109"/>
      <c r="H98" s="109"/>
      <c r="I98" s="110" t="e">
        <f t="shared" si="1"/>
        <v>#DIV/0!</v>
      </c>
      <c r="J98" s="110" t="e">
        <f t="shared" si="2"/>
        <v>#DIV/0!</v>
      </c>
      <c r="K98" s="123"/>
      <c r="L98" s="128"/>
      <c r="M98" s="111" t="e">
        <f t="shared" si="3"/>
        <v>#DIV/0!</v>
      </c>
      <c r="N98" s="112" t="e">
        <f>AVERAGE(particolare!C119:AL119)</f>
        <v>#DIV/0!</v>
      </c>
      <c r="O98" s="108">
        <f t="shared" si="4"/>
        <v>0</v>
      </c>
    </row>
    <row r="99" spans="1:15" ht="12.75">
      <c r="A99" s="106"/>
      <c r="B99" s="106"/>
      <c r="C99" s="106" t="s">
        <v>21</v>
      </c>
      <c r="D99" s="107" t="s">
        <v>116</v>
      </c>
      <c r="E99" s="108">
        <f t="shared" si="0"/>
        <v>0</v>
      </c>
      <c r="F99" s="109"/>
      <c r="G99" s="109"/>
      <c r="H99" s="109"/>
      <c r="I99" s="110" t="e">
        <f t="shared" si="1"/>
        <v>#DIV/0!</v>
      </c>
      <c r="J99" s="110" t="e">
        <f t="shared" si="2"/>
        <v>#DIV/0!</v>
      </c>
      <c r="K99" s="123"/>
      <c r="L99" s="128"/>
      <c r="M99" s="111" t="e">
        <f t="shared" si="3"/>
        <v>#DIV/0!</v>
      </c>
      <c r="N99" s="112" t="e">
        <f>AVERAGE(particolare!C115:AL115)</f>
        <v>#DIV/0!</v>
      </c>
      <c r="O99" s="108">
        <f t="shared" si="4"/>
        <v>0</v>
      </c>
    </row>
    <row r="100" spans="1:15" ht="12.75">
      <c r="A100" s="106"/>
      <c r="B100" s="106"/>
      <c r="C100" s="106" t="s">
        <v>17</v>
      </c>
      <c r="D100" s="107" t="s">
        <v>117</v>
      </c>
      <c r="E100" s="108">
        <f t="shared" si="0"/>
        <v>0</v>
      </c>
      <c r="F100" s="109"/>
      <c r="G100" s="109"/>
      <c r="H100" s="109"/>
      <c r="I100" s="110" t="e">
        <f t="shared" si="1"/>
        <v>#DIV/0!</v>
      </c>
      <c r="J100" s="111" t="e">
        <f t="shared" si="2"/>
        <v>#DIV/0!</v>
      </c>
      <c r="K100" s="106"/>
      <c r="L100" s="122"/>
      <c r="M100" s="111" t="e">
        <f t="shared" si="3"/>
        <v>#DIV/0!</v>
      </c>
      <c r="N100" s="112" t="e">
        <f>AVERAGE(particolare!C62:AL62)</f>
        <v>#DIV/0!</v>
      </c>
      <c r="O100" s="108">
        <f t="shared" si="4"/>
        <v>0</v>
      </c>
    </row>
    <row r="101" spans="1:15" ht="12.75">
      <c r="A101" s="106"/>
      <c r="B101" s="106"/>
      <c r="C101" s="106" t="s">
        <v>25</v>
      </c>
      <c r="D101" s="107" t="s">
        <v>118</v>
      </c>
      <c r="E101" s="108">
        <f aca="true" t="shared" si="5" ref="E101:E132">SUM(F101:H101)</f>
        <v>0</v>
      </c>
      <c r="F101" s="109"/>
      <c r="G101" s="109"/>
      <c r="H101" s="109"/>
      <c r="I101" s="110" t="e">
        <f aca="true" t="shared" si="6" ref="I101:I137">O101/E101</f>
        <v>#DIV/0!</v>
      </c>
      <c r="J101" s="111" t="e">
        <f aca="true" t="shared" si="7" ref="J101:J137">F101/E101</f>
        <v>#DIV/0!</v>
      </c>
      <c r="K101" s="106"/>
      <c r="L101" s="122"/>
      <c r="M101" s="111" t="e">
        <f aca="true" t="shared" si="8" ref="M101:M137">K101/E101</f>
        <v>#DIV/0!</v>
      </c>
      <c r="N101" s="112" t="e">
        <f>AVERAGE(particolare!C30:AL30)</f>
        <v>#DIV/0!</v>
      </c>
      <c r="O101" s="108">
        <f aca="true" t="shared" si="9" ref="O101:O137">F101*3+G101</f>
        <v>0</v>
      </c>
    </row>
    <row r="102" spans="1:15" ht="12.75">
      <c r="A102" s="106"/>
      <c r="B102" s="106"/>
      <c r="C102" s="106" t="s">
        <v>17</v>
      </c>
      <c r="D102" s="107" t="s">
        <v>119</v>
      </c>
      <c r="E102" s="108">
        <f t="shared" si="5"/>
        <v>0</v>
      </c>
      <c r="F102" s="109"/>
      <c r="G102" s="109"/>
      <c r="H102" s="109"/>
      <c r="I102" s="110" t="e">
        <f t="shared" si="6"/>
        <v>#DIV/0!</v>
      </c>
      <c r="J102" s="110" t="e">
        <f t="shared" si="7"/>
        <v>#DIV/0!</v>
      </c>
      <c r="K102" s="106"/>
      <c r="L102" s="109"/>
      <c r="M102" s="111" t="e">
        <f t="shared" si="8"/>
        <v>#DIV/0!</v>
      </c>
      <c r="N102" s="112" t="e">
        <f>AVERAGE(particolare!C83:AL83)</f>
        <v>#DIV/0!</v>
      </c>
      <c r="O102" s="108">
        <f t="shared" si="9"/>
        <v>0</v>
      </c>
    </row>
    <row r="103" spans="1:15" ht="12.75">
      <c r="A103" s="106"/>
      <c r="B103" s="106"/>
      <c r="C103" s="106" t="s">
        <v>25</v>
      </c>
      <c r="D103" s="107" t="s">
        <v>120</v>
      </c>
      <c r="E103" s="108">
        <f t="shared" si="5"/>
        <v>0</v>
      </c>
      <c r="F103" s="109"/>
      <c r="G103" s="109"/>
      <c r="H103" s="109"/>
      <c r="I103" s="110" t="e">
        <f t="shared" si="6"/>
        <v>#DIV/0!</v>
      </c>
      <c r="J103" s="111" t="e">
        <f t="shared" si="7"/>
        <v>#DIV/0!</v>
      </c>
      <c r="K103" s="106"/>
      <c r="L103" s="122"/>
      <c r="M103" s="111" t="e">
        <f t="shared" si="8"/>
        <v>#DIV/0!</v>
      </c>
      <c r="N103" s="112" t="e">
        <f>AVERAGE(particolare!C33:AL33)</f>
        <v>#DIV/0!</v>
      </c>
      <c r="O103" s="108">
        <f t="shared" si="9"/>
        <v>0</v>
      </c>
    </row>
    <row r="104" spans="1:15" ht="12.75">
      <c r="A104" s="106"/>
      <c r="B104" s="106"/>
      <c r="C104" s="106" t="s">
        <v>25</v>
      </c>
      <c r="D104" s="107" t="s">
        <v>121</v>
      </c>
      <c r="E104" s="108">
        <f t="shared" si="5"/>
        <v>0</v>
      </c>
      <c r="F104" s="109"/>
      <c r="G104" s="109"/>
      <c r="H104" s="109"/>
      <c r="I104" s="110" t="e">
        <f t="shared" si="6"/>
        <v>#DIV/0!</v>
      </c>
      <c r="J104" s="110" t="e">
        <f t="shared" si="7"/>
        <v>#DIV/0!</v>
      </c>
      <c r="K104" s="106"/>
      <c r="L104" s="109"/>
      <c r="M104" s="111" t="e">
        <f t="shared" si="8"/>
        <v>#DIV/0!</v>
      </c>
      <c r="N104" s="112" t="e">
        <f>AVERAGE(particolare!C92:AL92)</f>
        <v>#DIV/0!</v>
      </c>
      <c r="O104" s="108">
        <f t="shared" si="9"/>
        <v>0</v>
      </c>
    </row>
    <row r="105" spans="1:15" ht="12.75">
      <c r="A105" s="106"/>
      <c r="B105" s="106"/>
      <c r="C105" s="106" t="s">
        <v>21</v>
      </c>
      <c r="D105" s="107" t="s">
        <v>122</v>
      </c>
      <c r="E105" s="108">
        <f t="shared" si="5"/>
        <v>0</v>
      </c>
      <c r="F105" s="109"/>
      <c r="G105" s="109"/>
      <c r="H105" s="109"/>
      <c r="I105" s="110" t="e">
        <f t="shared" si="6"/>
        <v>#DIV/0!</v>
      </c>
      <c r="J105" s="110" t="e">
        <f t="shared" si="7"/>
        <v>#DIV/0!</v>
      </c>
      <c r="K105" s="123"/>
      <c r="L105" s="128"/>
      <c r="M105" s="111" t="e">
        <f t="shared" si="8"/>
        <v>#DIV/0!</v>
      </c>
      <c r="N105" s="112" t="e">
        <f>AVERAGE(particolare!C110:AL110)</f>
        <v>#DIV/0!</v>
      </c>
      <c r="O105" s="108">
        <f t="shared" si="9"/>
        <v>0</v>
      </c>
    </row>
    <row r="106" spans="1:15" ht="12.75">
      <c r="A106" s="106"/>
      <c r="B106" s="106"/>
      <c r="C106" s="98" t="s">
        <v>21</v>
      </c>
      <c r="D106" s="99" t="s">
        <v>123</v>
      </c>
      <c r="E106" s="100">
        <f t="shared" si="5"/>
        <v>0</v>
      </c>
      <c r="F106" s="101"/>
      <c r="G106" s="101"/>
      <c r="H106" s="101"/>
      <c r="I106" s="102" t="e">
        <f t="shared" si="6"/>
        <v>#DIV/0!</v>
      </c>
      <c r="J106" s="102" t="e">
        <f t="shared" si="7"/>
        <v>#DIV/0!</v>
      </c>
      <c r="K106" s="129"/>
      <c r="L106" s="130"/>
      <c r="M106" s="103" t="e">
        <f t="shared" si="8"/>
        <v>#DIV/0!</v>
      </c>
      <c r="N106" s="105" t="e">
        <f>AVERAGE(particolare!C117:AL117)</f>
        <v>#DIV/0!</v>
      </c>
      <c r="O106" s="100">
        <f t="shared" si="9"/>
        <v>0</v>
      </c>
    </row>
    <row r="107" spans="1:15" ht="12.75">
      <c r="A107" s="106"/>
      <c r="B107" s="106"/>
      <c r="C107" s="98" t="s">
        <v>21</v>
      </c>
      <c r="D107" s="99" t="s">
        <v>124</v>
      </c>
      <c r="E107" s="100">
        <f t="shared" si="5"/>
        <v>0</v>
      </c>
      <c r="F107" s="101"/>
      <c r="G107" s="101"/>
      <c r="H107" s="101"/>
      <c r="I107" s="102" t="e">
        <f t="shared" si="6"/>
        <v>#DIV/0!</v>
      </c>
      <c r="J107" s="102" t="e">
        <f t="shared" si="7"/>
        <v>#DIV/0!</v>
      </c>
      <c r="K107" s="129"/>
      <c r="L107" s="130"/>
      <c r="M107" s="103" t="e">
        <f t="shared" si="8"/>
        <v>#DIV/0!</v>
      </c>
      <c r="N107" s="105" t="e">
        <f>AVERAGE(particolare!C123:AL123)</f>
        <v>#DIV/0!</v>
      </c>
      <c r="O107" s="100">
        <f t="shared" si="9"/>
        <v>0</v>
      </c>
    </row>
    <row r="108" spans="1:15" ht="12.75">
      <c r="A108" s="106"/>
      <c r="B108" s="106"/>
      <c r="C108" s="131" t="s">
        <v>19</v>
      </c>
      <c r="D108" s="132" t="s">
        <v>125</v>
      </c>
      <c r="E108" s="133">
        <f t="shared" si="5"/>
        <v>0</v>
      </c>
      <c r="F108" s="134"/>
      <c r="G108" s="134"/>
      <c r="H108" s="134"/>
      <c r="I108" s="135" t="e">
        <f t="shared" si="6"/>
        <v>#DIV/0!</v>
      </c>
      <c r="J108" s="135" t="e">
        <f t="shared" si="7"/>
        <v>#DIV/0!</v>
      </c>
      <c r="K108" s="131"/>
      <c r="L108" s="134"/>
      <c r="M108" s="136" t="e">
        <f t="shared" si="8"/>
        <v>#DIV/0!</v>
      </c>
      <c r="N108" s="137" t="e">
        <f>AVERAGE(particolare!C91:AL91)</f>
        <v>#DIV/0!</v>
      </c>
      <c r="O108" s="133">
        <f t="shared" si="9"/>
        <v>0</v>
      </c>
    </row>
    <row r="109" spans="1:15" ht="12.75">
      <c r="A109" s="106"/>
      <c r="B109" s="106"/>
      <c r="C109" s="106" t="s">
        <v>21</v>
      </c>
      <c r="D109" s="107" t="s">
        <v>126</v>
      </c>
      <c r="E109" s="108">
        <f t="shared" si="5"/>
        <v>0</v>
      </c>
      <c r="F109" s="109"/>
      <c r="G109" s="109"/>
      <c r="H109" s="109"/>
      <c r="I109" s="110" t="e">
        <f t="shared" si="6"/>
        <v>#DIV/0!</v>
      </c>
      <c r="J109" s="110" t="e">
        <f t="shared" si="7"/>
        <v>#DIV/0!</v>
      </c>
      <c r="K109" s="123"/>
      <c r="L109" s="128"/>
      <c r="M109" s="111" t="e">
        <f t="shared" si="8"/>
        <v>#DIV/0!</v>
      </c>
      <c r="N109" s="112" t="e">
        <f>AVERAGE(particolare!C122:AL122)</f>
        <v>#DIV/0!</v>
      </c>
      <c r="O109" s="108">
        <f t="shared" si="9"/>
        <v>0</v>
      </c>
    </row>
    <row r="110" spans="1:15" ht="12.75">
      <c r="A110" s="106"/>
      <c r="B110" s="106"/>
      <c r="C110" s="106" t="s">
        <v>21</v>
      </c>
      <c r="D110" s="107" t="s">
        <v>127</v>
      </c>
      <c r="E110" s="108">
        <f t="shared" si="5"/>
        <v>0</v>
      </c>
      <c r="F110" s="109"/>
      <c r="G110" s="109"/>
      <c r="H110" s="109"/>
      <c r="I110" s="110" t="e">
        <f t="shared" si="6"/>
        <v>#DIV/0!</v>
      </c>
      <c r="J110" s="110" t="e">
        <f t="shared" si="7"/>
        <v>#DIV/0!</v>
      </c>
      <c r="K110" s="106"/>
      <c r="L110" s="109"/>
      <c r="M110" s="111" t="e">
        <f t="shared" si="8"/>
        <v>#DIV/0!</v>
      </c>
      <c r="N110" s="112" t="e">
        <f>AVERAGE(particolare!C84:AL84)</f>
        <v>#DIV/0!</v>
      </c>
      <c r="O110" s="108">
        <f t="shared" si="9"/>
        <v>0</v>
      </c>
    </row>
    <row r="111" spans="1:15" ht="12.75">
      <c r="A111" s="106"/>
      <c r="B111" s="106"/>
      <c r="C111" s="106" t="s">
        <v>25</v>
      </c>
      <c r="D111" s="107" t="s">
        <v>128</v>
      </c>
      <c r="E111" s="108">
        <f t="shared" si="5"/>
        <v>0</v>
      </c>
      <c r="F111" s="109"/>
      <c r="G111" s="109"/>
      <c r="H111" s="109"/>
      <c r="I111" s="110" t="e">
        <f t="shared" si="6"/>
        <v>#DIV/0!</v>
      </c>
      <c r="J111" s="110" t="e">
        <f t="shared" si="7"/>
        <v>#DIV/0!</v>
      </c>
      <c r="K111" s="123"/>
      <c r="L111" s="128"/>
      <c r="M111" s="111" t="e">
        <f t="shared" si="8"/>
        <v>#DIV/0!</v>
      </c>
      <c r="N111" s="112" t="e">
        <f>AVERAGE(particolare!C124:AL124)</f>
        <v>#DIV/0!</v>
      </c>
      <c r="O111" s="108">
        <f t="shared" si="9"/>
        <v>0</v>
      </c>
    </row>
    <row r="112" spans="1:15" ht="12.75">
      <c r="A112" s="106"/>
      <c r="B112" s="106"/>
      <c r="C112" s="106" t="s">
        <v>21</v>
      </c>
      <c r="D112" s="107" t="s">
        <v>129</v>
      </c>
      <c r="E112" s="108">
        <f t="shared" si="5"/>
        <v>0</v>
      </c>
      <c r="F112" s="109"/>
      <c r="G112" s="109"/>
      <c r="H112" s="109"/>
      <c r="I112" s="110" t="e">
        <f t="shared" si="6"/>
        <v>#DIV/0!</v>
      </c>
      <c r="J112" s="110" t="e">
        <f t="shared" si="7"/>
        <v>#DIV/0!</v>
      </c>
      <c r="K112" s="106"/>
      <c r="L112" s="109"/>
      <c r="M112" s="111" t="e">
        <f t="shared" si="8"/>
        <v>#DIV/0!</v>
      </c>
      <c r="N112" s="112" t="e">
        <f>AVERAGE(particolare!C78:AL78)</f>
        <v>#DIV/0!</v>
      </c>
      <c r="O112" s="108">
        <f t="shared" si="9"/>
        <v>0</v>
      </c>
    </row>
    <row r="113" spans="1:15" ht="12.75">
      <c r="A113" s="106"/>
      <c r="B113" s="106"/>
      <c r="C113" s="113" t="s">
        <v>19</v>
      </c>
      <c r="D113" s="114" t="s">
        <v>130</v>
      </c>
      <c r="E113" s="115">
        <f t="shared" si="5"/>
        <v>0</v>
      </c>
      <c r="F113" s="121"/>
      <c r="G113" s="121"/>
      <c r="H113" s="121"/>
      <c r="I113" s="117" t="e">
        <f t="shared" si="6"/>
        <v>#DIV/0!</v>
      </c>
      <c r="J113" s="118" t="e">
        <f t="shared" si="7"/>
        <v>#DIV/0!</v>
      </c>
      <c r="K113" s="113"/>
      <c r="L113" s="116"/>
      <c r="M113" s="118" t="e">
        <f t="shared" si="8"/>
        <v>#DIV/0!</v>
      </c>
      <c r="N113" s="119" t="e">
        <f>AVERAGE(particolare!C34:AL34)</f>
        <v>#DIV/0!</v>
      </c>
      <c r="O113" s="115">
        <f t="shared" si="9"/>
        <v>0</v>
      </c>
    </row>
    <row r="114" spans="1:15" ht="12.75">
      <c r="A114" s="106"/>
      <c r="B114" s="106"/>
      <c r="C114" s="106" t="s">
        <v>25</v>
      </c>
      <c r="D114" s="107" t="s">
        <v>131</v>
      </c>
      <c r="E114" s="108">
        <f t="shared" si="5"/>
        <v>0</v>
      </c>
      <c r="F114" s="109"/>
      <c r="G114" s="109"/>
      <c r="H114" s="109"/>
      <c r="I114" s="110" t="e">
        <f t="shared" si="6"/>
        <v>#DIV/0!</v>
      </c>
      <c r="J114" s="110" t="e">
        <f t="shared" si="7"/>
        <v>#DIV/0!</v>
      </c>
      <c r="K114" s="106"/>
      <c r="L114" s="109"/>
      <c r="M114" s="111" t="e">
        <f t="shared" si="8"/>
        <v>#DIV/0!</v>
      </c>
      <c r="N114" s="112" t="e">
        <f>AVERAGE(particolare!C73:AL73)</f>
        <v>#DIV/0!</v>
      </c>
      <c r="O114" s="108">
        <f t="shared" si="9"/>
        <v>0</v>
      </c>
    </row>
    <row r="115" spans="1:15" ht="12.75">
      <c r="A115" s="106"/>
      <c r="B115" s="106"/>
      <c r="C115" s="106" t="s">
        <v>17</v>
      </c>
      <c r="D115" s="107" t="s">
        <v>132</v>
      </c>
      <c r="E115" s="108">
        <f t="shared" si="5"/>
        <v>0</v>
      </c>
      <c r="F115" s="109"/>
      <c r="G115" s="109"/>
      <c r="H115" s="109"/>
      <c r="I115" s="110" t="e">
        <f t="shared" si="6"/>
        <v>#DIV/0!</v>
      </c>
      <c r="J115" s="110" t="e">
        <f t="shared" si="7"/>
        <v>#DIV/0!</v>
      </c>
      <c r="K115" s="106"/>
      <c r="L115" s="109"/>
      <c r="M115" s="111" t="e">
        <f t="shared" si="8"/>
        <v>#DIV/0!</v>
      </c>
      <c r="N115" s="112" t="e">
        <f>AVERAGE(particolare!C81:AL81)</f>
        <v>#DIV/0!</v>
      </c>
      <c r="O115" s="108">
        <f t="shared" si="9"/>
        <v>0</v>
      </c>
    </row>
    <row r="116" spans="1:15" ht="12.75">
      <c r="A116" s="106"/>
      <c r="B116" s="106"/>
      <c r="C116" s="106" t="s">
        <v>17</v>
      </c>
      <c r="D116" s="107" t="s">
        <v>133</v>
      </c>
      <c r="E116" s="108">
        <f t="shared" si="5"/>
        <v>0</v>
      </c>
      <c r="F116" s="109"/>
      <c r="G116" s="109"/>
      <c r="H116" s="109"/>
      <c r="I116" s="110" t="e">
        <f t="shared" si="6"/>
        <v>#DIV/0!</v>
      </c>
      <c r="J116" s="110" t="e">
        <f t="shared" si="7"/>
        <v>#DIV/0!</v>
      </c>
      <c r="K116" s="106"/>
      <c r="L116" s="109"/>
      <c r="M116" s="111" t="e">
        <f t="shared" si="8"/>
        <v>#DIV/0!</v>
      </c>
      <c r="N116" s="112" t="e">
        <f>AVERAGE(particolare!C86:AL86)</f>
        <v>#DIV/0!</v>
      </c>
      <c r="O116" s="108">
        <f t="shared" si="9"/>
        <v>0</v>
      </c>
    </row>
    <row r="117" spans="1:15" ht="12.75">
      <c r="A117" s="106"/>
      <c r="B117" s="106"/>
      <c r="C117" s="106" t="s">
        <v>17</v>
      </c>
      <c r="D117" s="107" t="s">
        <v>134</v>
      </c>
      <c r="E117" s="108">
        <f t="shared" si="5"/>
        <v>0</v>
      </c>
      <c r="F117" s="109"/>
      <c r="G117" s="109"/>
      <c r="H117" s="109"/>
      <c r="I117" s="110" t="e">
        <f t="shared" si="6"/>
        <v>#DIV/0!</v>
      </c>
      <c r="J117" s="110" t="e">
        <f t="shared" si="7"/>
        <v>#DIV/0!</v>
      </c>
      <c r="K117" s="123"/>
      <c r="L117" s="128"/>
      <c r="M117" s="111" t="e">
        <f t="shared" si="8"/>
        <v>#DIV/0!</v>
      </c>
      <c r="N117" s="112" t="e">
        <f>AVERAGE(particolare!C24:AL24)</f>
        <v>#DIV/0!</v>
      </c>
      <c r="O117" s="108">
        <f t="shared" si="9"/>
        <v>0</v>
      </c>
    </row>
    <row r="118" spans="1:15" ht="12.75">
      <c r="A118" s="106"/>
      <c r="B118" s="106"/>
      <c r="C118" s="106" t="s">
        <v>21</v>
      </c>
      <c r="D118" s="107" t="s">
        <v>135</v>
      </c>
      <c r="E118" s="108">
        <f t="shared" si="5"/>
        <v>0</v>
      </c>
      <c r="F118" s="122"/>
      <c r="G118" s="122"/>
      <c r="H118" s="122"/>
      <c r="I118" s="110" t="e">
        <f t="shared" si="6"/>
        <v>#DIV/0!</v>
      </c>
      <c r="J118" s="111" t="e">
        <f t="shared" si="7"/>
        <v>#DIV/0!</v>
      </c>
      <c r="K118" s="106"/>
      <c r="L118" s="122"/>
      <c r="M118" s="111" t="e">
        <f t="shared" si="8"/>
        <v>#DIV/0!</v>
      </c>
      <c r="N118" s="112" t="e">
        <f>AVERAGE(particolare!C72:AL72)</f>
        <v>#DIV/0!</v>
      </c>
      <c r="O118" s="108">
        <f t="shared" si="9"/>
        <v>0</v>
      </c>
    </row>
    <row r="119" spans="1:15" ht="12.75">
      <c r="A119" s="106"/>
      <c r="B119" s="106"/>
      <c r="C119" s="106" t="s">
        <v>25</v>
      </c>
      <c r="D119" s="107" t="s">
        <v>136</v>
      </c>
      <c r="E119" s="108">
        <f t="shared" si="5"/>
        <v>0</v>
      </c>
      <c r="F119" s="127"/>
      <c r="G119" s="127"/>
      <c r="H119" s="127"/>
      <c r="I119" s="110" t="e">
        <f t="shared" si="6"/>
        <v>#DIV/0!</v>
      </c>
      <c r="J119" s="111" t="e">
        <f t="shared" si="7"/>
        <v>#DIV/0!</v>
      </c>
      <c r="K119" s="123"/>
      <c r="L119" s="124"/>
      <c r="M119" s="111" t="e">
        <f t="shared" si="8"/>
        <v>#DIV/0!</v>
      </c>
      <c r="N119" s="112" t="e">
        <f>AVERAGE(particolare!C38:AL38)</f>
        <v>#DIV/0!</v>
      </c>
      <c r="O119" s="108">
        <f t="shared" si="9"/>
        <v>0</v>
      </c>
    </row>
    <row r="120" spans="1:15" ht="12.75">
      <c r="A120" s="106"/>
      <c r="B120" s="106"/>
      <c r="C120" s="106" t="s">
        <v>25</v>
      </c>
      <c r="D120" s="107" t="s">
        <v>137</v>
      </c>
      <c r="E120" s="108">
        <f t="shared" si="5"/>
        <v>0</v>
      </c>
      <c r="F120" s="122"/>
      <c r="G120" s="122"/>
      <c r="H120" s="122"/>
      <c r="I120" s="111" t="e">
        <f t="shared" si="6"/>
        <v>#DIV/0!</v>
      </c>
      <c r="J120" s="111" t="e">
        <f t="shared" si="7"/>
        <v>#DIV/0!</v>
      </c>
      <c r="K120" s="106"/>
      <c r="L120" s="122"/>
      <c r="M120" s="111" t="e">
        <f t="shared" si="8"/>
        <v>#DIV/0!</v>
      </c>
      <c r="N120" s="112" t="e">
        <f>AVERAGE(particolare!C6:AL6)</f>
        <v>#DIV/0!</v>
      </c>
      <c r="O120" s="108">
        <f t="shared" si="9"/>
        <v>0</v>
      </c>
    </row>
    <row r="121" spans="1:15" ht="12.75">
      <c r="A121" s="106"/>
      <c r="B121" s="106"/>
      <c r="C121" s="106" t="s">
        <v>19</v>
      </c>
      <c r="D121" s="107" t="s">
        <v>138</v>
      </c>
      <c r="E121" s="108">
        <f t="shared" si="5"/>
        <v>0</v>
      </c>
      <c r="F121" s="122"/>
      <c r="G121" s="122"/>
      <c r="H121" s="122"/>
      <c r="I121" s="110" t="e">
        <f t="shared" si="6"/>
        <v>#DIV/0!</v>
      </c>
      <c r="J121" s="111" t="e">
        <f t="shared" si="7"/>
        <v>#DIV/0!</v>
      </c>
      <c r="K121" s="106"/>
      <c r="L121" s="122"/>
      <c r="M121" s="111" t="e">
        <f t="shared" si="8"/>
        <v>#DIV/0!</v>
      </c>
      <c r="N121" s="112" t="e">
        <f>AVERAGE(particolare!C41:AL41)</f>
        <v>#DIV/0!</v>
      </c>
      <c r="O121" s="108">
        <f t="shared" si="9"/>
        <v>0</v>
      </c>
    </row>
    <row r="122" spans="1:15" ht="12.75">
      <c r="A122" s="106"/>
      <c r="B122" s="106"/>
      <c r="C122" s="113" t="s">
        <v>21</v>
      </c>
      <c r="D122" s="114" t="s">
        <v>139</v>
      </c>
      <c r="E122" s="115">
        <f t="shared" si="5"/>
        <v>0</v>
      </c>
      <c r="F122" s="116"/>
      <c r="G122" s="116"/>
      <c r="H122" s="116"/>
      <c r="I122" s="117" t="e">
        <f t="shared" si="6"/>
        <v>#DIV/0!</v>
      </c>
      <c r="J122" s="118" t="e">
        <f t="shared" si="7"/>
        <v>#DIV/0!</v>
      </c>
      <c r="K122" s="125"/>
      <c r="L122" s="138"/>
      <c r="M122" s="118" t="e">
        <f t="shared" si="8"/>
        <v>#DIV/0!</v>
      </c>
      <c r="N122" s="119" t="e">
        <f>AVERAGE(particolare!C26:AL26)</f>
        <v>#DIV/0!</v>
      </c>
      <c r="O122" s="115">
        <f t="shared" si="9"/>
        <v>0</v>
      </c>
    </row>
    <row r="123" spans="1:15" ht="12.75">
      <c r="A123" s="106"/>
      <c r="B123" s="106"/>
      <c r="C123" s="106" t="s">
        <v>21</v>
      </c>
      <c r="D123" s="107" t="s">
        <v>140</v>
      </c>
      <c r="E123" s="108">
        <f t="shared" si="5"/>
        <v>0</v>
      </c>
      <c r="F123" s="109"/>
      <c r="G123" s="109"/>
      <c r="H123" s="109"/>
      <c r="I123" s="110" t="e">
        <f t="shared" si="6"/>
        <v>#DIV/0!</v>
      </c>
      <c r="J123" s="111" t="e">
        <f t="shared" si="7"/>
        <v>#DIV/0!</v>
      </c>
      <c r="K123" s="106"/>
      <c r="L123" s="122"/>
      <c r="M123" s="111" t="e">
        <f t="shared" si="8"/>
        <v>#DIV/0!</v>
      </c>
      <c r="N123" s="112" t="e">
        <f>AVERAGE(particolare!C19:AL19)</f>
        <v>#DIV/0!</v>
      </c>
      <c r="O123" s="108">
        <f t="shared" si="9"/>
        <v>0</v>
      </c>
    </row>
    <row r="124" spans="1:15" ht="12.75">
      <c r="A124" s="106"/>
      <c r="B124" s="106"/>
      <c r="C124" s="106" t="s">
        <v>21</v>
      </c>
      <c r="D124" s="107" t="s">
        <v>141</v>
      </c>
      <c r="E124" s="108">
        <f t="shared" si="5"/>
        <v>0</v>
      </c>
      <c r="F124" s="109"/>
      <c r="G124" s="109"/>
      <c r="H124" s="109"/>
      <c r="I124" s="110" t="e">
        <f t="shared" si="6"/>
        <v>#DIV/0!</v>
      </c>
      <c r="J124" s="110" t="e">
        <f t="shared" si="7"/>
        <v>#DIV/0!</v>
      </c>
      <c r="K124" s="106"/>
      <c r="L124" s="109"/>
      <c r="M124" s="111" t="e">
        <f t="shared" si="8"/>
        <v>#DIV/0!</v>
      </c>
      <c r="N124" s="112" t="e">
        <f>AVERAGE(particolare!C21:AL21)</f>
        <v>#DIV/0!</v>
      </c>
      <c r="O124" s="108">
        <f t="shared" si="9"/>
        <v>0</v>
      </c>
    </row>
    <row r="125" spans="1:15" ht="12.75">
      <c r="A125" s="106"/>
      <c r="B125" s="106"/>
      <c r="C125" s="113" t="s">
        <v>25</v>
      </c>
      <c r="D125" s="114" t="s">
        <v>142</v>
      </c>
      <c r="E125" s="115">
        <f t="shared" si="5"/>
        <v>0</v>
      </c>
      <c r="F125" s="116"/>
      <c r="G125" s="116"/>
      <c r="H125" s="116"/>
      <c r="I125" s="117" t="e">
        <f t="shared" si="6"/>
        <v>#DIV/0!</v>
      </c>
      <c r="J125" s="118" t="e">
        <f t="shared" si="7"/>
        <v>#DIV/0!</v>
      </c>
      <c r="K125" s="125"/>
      <c r="L125" s="138"/>
      <c r="M125" s="118" t="e">
        <f t="shared" si="8"/>
        <v>#DIV/0!</v>
      </c>
      <c r="N125" s="119" t="e">
        <f>AVERAGE(particolare!C23:AL23)</f>
        <v>#DIV/0!</v>
      </c>
      <c r="O125" s="115">
        <f t="shared" si="9"/>
        <v>0</v>
      </c>
    </row>
    <row r="126" spans="1:15" ht="12.75">
      <c r="A126" s="106"/>
      <c r="B126" s="106"/>
      <c r="C126" s="106" t="s">
        <v>21</v>
      </c>
      <c r="D126" s="107" t="s">
        <v>143</v>
      </c>
      <c r="E126" s="108">
        <f t="shared" si="5"/>
        <v>0</v>
      </c>
      <c r="F126" s="127"/>
      <c r="G126" s="127"/>
      <c r="H126" s="127"/>
      <c r="I126" s="110" t="e">
        <f t="shared" si="6"/>
        <v>#DIV/0!</v>
      </c>
      <c r="J126" s="111" t="e">
        <f t="shared" si="7"/>
        <v>#DIV/0!</v>
      </c>
      <c r="K126" s="106"/>
      <c r="L126" s="122"/>
      <c r="M126" s="111" t="e">
        <f t="shared" si="8"/>
        <v>#DIV/0!</v>
      </c>
      <c r="N126" s="112" t="e">
        <f>AVERAGE(particolare!C68:AL68)</f>
        <v>#DIV/0!</v>
      </c>
      <c r="O126" s="108">
        <f t="shared" si="9"/>
        <v>0</v>
      </c>
    </row>
    <row r="127" spans="1:15" ht="12.75">
      <c r="A127" s="106"/>
      <c r="B127" s="106"/>
      <c r="C127" s="106" t="s">
        <v>21</v>
      </c>
      <c r="D127" s="107" t="s">
        <v>144</v>
      </c>
      <c r="E127" s="108">
        <f t="shared" si="5"/>
        <v>0</v>
      </c>
      <c r="F127" s="122"/>
      <c r="G127" s="122"/>
      <c r="H127" s="122"/>
      <c r="I127" s="111" t="e">
        <f t="shared" si="6"/>
        <v>#DIV/0!</v>
      </c>
      <c r="J127" s="111" t="e">
        <f t="shared" si="7"/>
        <v>#DIV/0!</v>
      </c>
      <c r="K127" s="106"/>
      <c r="L127" s="122"/>
      <c r="M127" s="111" t="e">
        <f t="shared" si="8"/>
        <v>#DIV/0!</v>
      </c>
      <c r="N127" s="112" t="e">
        <f>AVERAGE(particolare!C77:AL77)</f>
        <v>#DIV/0!</v>
      </c>
      <c r="O127" s="108">
        <f t="shared" si="9"/>
        <v>0</v>
      </c>
    </row>
    <row r="128" spans="1:15" ht="12.75">
      <c r="A128" s="106"/>
      <c r="B128" s="106"/>
      <c r="C128" s="106" t="s">
        <v>21</v>
      </c>
      <c r="D128" s="107" t="s">
        <v>145</v>
      </c>
      <c r="E128" s="108">
        <f t="shared" si="5"/>
        <v>0</v>
      </c>
      <c r="F128" s="122"/>
      <c r="G128" s="122"/>
      <c r="H128" s="122"/>
      <c r="I128" s="110" t="e">
        <f t="shared" si="6"/>
        <v>#DIV/0!</v>
      </c>
      <c r="J128" s="111" t="e">
        <f t="shared" si="7"/>
        <v>#DIV/0!</v>
      </c>
      <c r="K128" s="106"/>
      <c r="L128" s="122"/>
      <c r="M128" s="111" t="e">
        <f t="shared" si="8"/>
        <v>#DIV/0!</v>
      </c>
      <c r="N128" s="112" t="e">
        <f>AVERAGE(particolare!C11:AL11)</f>
        <v>#DIV/0!</v>
      </c>
      <c r="O128" s="108">
        <f t="shared" si="9"/>
        <v>0</v>
      </c>
    </row>
    <row r="129" spans="1:15" ht="12.75">
      <c r="A129" s="106"/>
      <c r="B129" s="106"/>
      <c r="C129" s="106" t="s">
        <v>19</v>
      </c>
      <c r="D129" s="107" t="s">
        <v>146</v>
      </c>
      <c r="E129" s="108">
        <f t="shared" si="5"/>
        <v>0</v>
      </c>
      <c r="F129" s="122"/>
      <c r="G129" s="122"/>
      <c r="H129" s="122"/>
      <c r="I129" s="110" t="e">
        <f t="shared" si="6"/>
        <v>#DIV/0!</v>
      </c>
      <c r="J129" s="111" t="e">
        <f t="shared" si="7"/>
        <v>#DIV/0!</v>
      </c>
      <c r="K129" s="106"/>
      <c r="L129" s="122"/>
      <c r="M129" s="111" t="e">
        <f t="shared" si="8"/>
        <v>#DIV/0!</v>
      </c>
      <c r="N129" s="112" t="e">
        <f>AVERAGE(particolare!C46:AL46)</f>
        <v>#DIV/0!</v>
      </c>
      <c r="O129" s="108">
        <f t="shared" si="9"/>
        <v>0</v>
      </c>
    </row>
    <row r="130" spans="1:15" ht="12.75">
      <c r="A130" s="106"/>
      <c r="B130" s="106"/>
      <c r="C130" s="106" t="s">
        <v>25</v>
      </c>
      <c r="D130" s="107" t="s">
        <v>147</v>
      </c>
      <c r="E130" s="108">
        <f t="shared" si="5"/>
        <v>0</v>
      </c>
      <c r="F130" s="109"/>
      <c r="G130" s="109"/>
      <c r="H130" s="109"/>
      <c r="I130" s="110" t="e">
        <f t="shared" si="6"/>
        <v>#DIV/0!</v>
      </c>
      <c r="J130" s="110" t="e">
        <f t="shared" si="7"/>
        <v>#DIV/0!</v>
      </c>
      <c r="K130" s="106"/>
      <c r="L130" s="109"/>
      <c r="M130" s="111" t="e">
        <f t="shared" si="8"/>
        <v>#DIV/0!</v>
      </c>
      <c r="N130" s="112" t="e">
        <f>AVERAGE(particolare!C85:AL85)</f>
        <v>#DIV/0!</v>
      </c>
      <c r="O130" s="108">
        <f t="shared" si="9"/>
        <v>0</v>
      </c>
    </row>
    <row r="131" spans="1:15" ht="12.75">
      <c r="A131" s="106"/>
      <c r="B131" s="106"/>
      <c r="C131" s="106" t="s">
        <v>25</v>
      </c>
      <c r="D131" s="107" t="s">
        <v>148</v>
      </c>
      <c r="E131" s="108">
        <f t="shared" si="5"/>
        <v>0</v>
      </c>
      <c r="F131" s="109"/>
      <c r="G131" s="109"/>
      <c r="H131" s="109"/>
      <c r="I131" s="110" t="e">
        <f t="shared" si="6"/>
        <v>#DIV/0!</v>
      </c>
      <c r="J131" s="110" t="e">
        <f t="shared" si="7"/>
        <v>#DIV/0!</v>
      </c>
      <c r="K131" s="106"/>
      <c r="L131" s="109"/>
      <c r="M131" s="111" t="e">
        <f t="shared" si="8"/>
        <v>#DIV/0!</v>
      </c>
      <c r="N131" s="112" t="e">
        <f>AVERAGE(particolare!C82:AL82)</f>
        <v>#DIV/0!</v>
      </c>
      <c r="O131" s="108">
        <f t="shared" si="9"/>
        <v>0</v>
      </c>
    </row>
    <row r="132" spans="1:15" ht="12.75">
      <c r="A132" s="106"/>
      <c r="B132" s="106"/>
      <c r="C132" s="106" t="s">
        <v>25</v>
      </c>
      <c r="D132" s="107" t="s">
        <v>149</v>
      </c>
      <c r="E132" s="108">
        <f t="shared" si="5"/>
        <v>0</v>
      </c>
      <c r="F132" s="109"/>
      <c r="G132" s="109"/>
      <c r="H132" s="109"/>
      <c r="I132" s="110" t="e">
        <f t="shared" si="6"/>
        <v>#DIV/0!</v>
      </c>
      <c r="J132" s="110" t="e">
        <f t="shared" si="7"/>
        <v>#DIV/0!</v>
      </c>
      <c r="K132" s="123"/>
      <c r="L132" s="128"/>
      <c r="M132" s="111" t="e">
        <f t="shared" si="8"/>
        <v>#DIV/0!</v>
      </c>
      <c r="N132" s="112" t="e">
        <f>AVERAGE(particolare!C5:AL5)</f>
        <v>#DIV/0!</v>
      </c>
      <c r="O132" s="108">
        <f t="shared" si="9"/>
        <v>0</v>
      </c>
    </row>
    <row r="133" spans="1:15" ht="12.75">
      <c r="A133" s="61"/>
      <c r="B133" s="61"/>
      <c r="C133" s="61"/>
      <c r="D133" s="62">
        <v>6</v>
      </c>
      <c r="E133" s="63">
        <f>SUM(F133:H133)</f>
        <v>0</v>
      </c>
      <c r="F133" s="64"/>
      <c r="G133" s="64"/>
      <c r="H133" s="64"/>
      <c r="I133" s="65" t="e">
        <f t="shared" si="6"/>
        <v>#DIV/0!</v>
      </c>
      <c r="J133" s="65" t="e">
        <f t="shared" si="7"/>
        <v>#DIV/0!</v>
      </c>
      <c r="K133" s="83"/>
      <c r="L133" s="84"/>
      <c r="M133" s="66" t="e">
        <f t="shared" si="8"/>
        <v>#DIV/0!</v>
      </c>
      <c r="N133" s="67" t="e">
        <f>AVERAGE(particolare!C133:AL133)</f>
        <v>#DIV/0!</v>
      </c>
      <c r="O133" s="63">
        <f t="shared" si="9"/>
        <v>0</v>
      </c>
    </row>
    <row r="134" spans="1:15" ht="12.75">
      <c r="A134" s="61"/>
      <c r="B134" s="61"/>
      <c r="C134" s="61"/>
      <c r="D134" s="62">
        <v>7</v>
      </c>
      <c r="E134" s="63">
        <f>SUM(F134:H134)</f>
        <v>0</v>
      </c>
      <c r="F134" s="64"/>
      <c r="G134" s="64"/>
      <c r="H134" s="64"/>
      <c r="I134" s="65" t="e">
        <f t="shared" si="6"/>
        <v>#DIV/0!</v>
      </c>
      <c r="J134" s="65" t="e">
        <f t="shared" si="7"/>
        <v>#DIV/0!</v>
      </c>
      <c r="K134" s="83"/>
      <c r="L134" s="84"/>
      <c r="M134" s="66" t="e">
        <f t="shared" si="8"/>
        <v>#DIV/0!</v>
      </c>
      <c r="N134" s="67" t="e">
        <f>AVERAGE(particolare!C134:AL134)</f>
        <v>#DIV/0!</v>
      </c>
      <c r="O134" s="63">
        <f t="shared" si="9"/>
        <v>0</v>
      </c>
    </row>
    <row r="135" spans="1:15" ht="12.75">
      <c r="A135" s="61"/>
      <c r="B135" s="61"/>
      <c r="C135" s="61"/>
      <c r="D135" s="62">
        <v>8</v>
      </c>
      <c r="E135" s="63">
        <f>SUM(F135:H135)</f>
        <v>0</v>
      </c>
      <c r="F135" s="64"/>
      <c r="G135" s="64"/>
      <c r="H135" s="64"/>
      <c r="I135" s="65" t="e">
        <f t="shared" si="6"/>
        <v>#DIV/0!</v>
      </c>
      <c r="J135" s="65" t="e">
        <f t="shared" si="7"/>
        <v>#DIV/0!</v>
      </c>
      <c r="K135" s="83"/>
      <c r="L135" s="84"/>
      <c r="M135" s="66" t="e">
        <f t="shared" si="8"/>
        <v>#DIV/0!</v>
      </c>
      <c r="N135" s="67" t="e">
        <f>AVERAGE(particolare!C135:AL135)</f>
        <v>#DIV/0!</v>
      </c>
      <c r="O135" s="63">
        <f t="shared" si="9"/>
        <v>0</v>
      </c>
    </row>
    <row r="136" spans="1:15" ht="12.75">
      <c r="A136" s="61"/>
      <c r="B136" s="61"/>
      <c r="C136" s="61"/>
      <c r="D136" s="62">
        <v>9</v>
      </c>
      <c r="E136" s="63">
        <f>SUM(F136:H136)</f>
        <v>0</v>
      </c>
      <c r="F136" s="64"/>
      <c r="G136" s="64"/>
      <c r="H136" s="64"/>
      <c r="I136" s="65" t="e">
        <f t="shared" si="6"/>
        <v>#DIV/0!</v>
      </c>
      <c r="J136" s="65" t="e">
        <f t="shared" si="7"/>
        <v>#DIV/0!</v>
      </c>
      <c r="K136" s="83"/>
      <c r="L136" s="84"/>
      <c r="M136" s="66" t="e">
        <f t="shared" si="8"/>
        <v>#DIV/0!</v>
      </c>
      <c r="N136" s="67" t="e">
        <f>AVERAGE(particolare!C136:AL136)</f>
        <v>#DIV/0!</v>
      </c>
      <c r="O136" s="63">
        <f t="shared" si="9"/>
        <v>0</v>
      </c>
    </row>
    <row r="137" spans="1:15" ht="12.75">
      <c r="A137" s="139"/>
      <c r="B137" s="139"/>
      <c r="C137" s="139"/>
      <c r="D137" s="140">
        <v>10</v>
      </c>
      <c r="E137" s="141">
        <f>SUM(F137:H137)</f>
        <v>0</v>
      </c>
      <c r="F137" s="142"/>
      <c r="G137" s="142"/>
      <c r="H137" s="142"/>
      <c r="I137" s="143" t="e">
        <f t="shared" si="6"/>
        <v>#DIV/0!</v>
      </c>
      <c r="J137" s="143" t="e">
        <f t="shared" si="7"/>
        <v>#DIV/0!</v>
      </c>
      <c r="K137" s="144"/>
      <c r="L137" s="145"/>
      <c r="M137" s="146" t="e">
        <f t="shared" si="8"/>
        <v>#DIV/0!</v>
      </c>
      <c r="N137" s="147" t="e">
        <f>AVERAGE(particolare!C137:AL137)</f>
        <v>#DIV/0!</v>
      </c>
      <c r="O137" s="141">
        <f t="shared" si="9"/>
        <v>0</v>
      </c>
    </row>
    <row r="138" spans="1:15" s="25" customFormat="1" ht="12.75">
      <c r="A138" s="148" t="s">
        <v>150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</row>
    <row r="139" spans="1:15" ht="12.75">
      <c r="A139" s="149">
        <v>1</v>
      </c>
      <c r="B139" s="149"/>
      <c r="C139" s="149" t="s">
        <v>151</v>
      </c>
      <c r="D139" s="150" t="s">
        <v>152</v>
      </c>
      <c r="E139" s="151">
        <f aca="true" t="shared" si="10" ref="E139:E149">SUM(F139:H139)</f>
        <v>0</v>
      </c>
      <c r="F139" s="152"/>
      <c r="G139" s="152"/>
      <c r="H139" s="152"/>
      <c r="I139" s="153" t="e">
        <f aca="true" t="shared" si="11" ref="I139:I149">O139/E139</f>
        <v>#DIV/0!</v>
      </c>
      <c r="J139" s="154" t="e">
        <f aca="true" t="shared" si="12" ref="J139:J149">F139/E139</f>
        <v>#DIV/0!</v>
      </c>
      <c r="K139" s="149"/>
      <c r="L139" s="155"/>
      <c r="M139" s="154" t="e">
        <f aca="true" t="shared" si="13" ref="M139:M149">K139/E139</f>
        <v>#DIV/0!</v>
      </c>
      <c r="N139" s="156" t="e">
        <f>AVERAGE(particolare!C145:AL145)</f>
        <v>#DIV/0!</v>
      </c>
      <c r="O139" s="151">
        <f aca="true" t="shared" si="14" ref="O139:O149">F139*3+G139</f>
        <v>0</v>
      </c>
    </row>
    <row r="140" spans="1:15" ht="12.75">
      <c r="A140" s="149">
        <v>2</v>
      </c>
      <c r="B140" s="149"/>
      <c r="C140" s="149" t="s">
        <v>151</v>
      </c>
      <c r="D140" s="150" t="s">
        <v>153</v>
      </c>
      <c r="E140" s="151">
        <f t="shared" si="10"/>
        <v>0</v>
      </c>
      <c r="F140" s="152"/>
      <c r="G140" s="152"/>
      <c r="H140" s="152"/>
      <c r="I140" s="153" t="e">
        <f t="shared" si="11"/>
        <v>#DIV/0!</v>
      </c>
      <c r="J140" s="154" t="e">
        <f t="shared" si="12"/>
        <v>#DIV/0!</v>
      </c>
      <c r="K140" s="149"/>
      <c r="L140" s="155"/>
      <c r="M140" s="154" t="e">
        <f t="shared" si="13"/>
        <v>#DIV/0!</v>
      </c>
      <c r="N140" s="156" t="e">
        <f>AVERAGE(particolare!C147:AL147)</f>
        <v>#DIV/0!</v>
      </c>
      <c r="O140" s="151">
        <f t="shared" si="14"/>
        <v>0</v>
      </c>
    </row>
    <row r="141" spans="1:15" ht="12.75">
      <c r="A141" s="157">
        <v>3</v>
      </c>
      <c r="B141" s="157"/>
      <c r="C141" s="157" t="s">
        <v>151</v>
      </c>
      <c r="D141" s="150" t="s">
        <v>118</v>
      </c>
      <c r="E141" s="151">
        <f t="shared" si="10"/>
        <v>0</v>
      </c>
      <c r="F141" s="152"/>
      <c r="G141" s="152"/>
      <c r="H141" s="152"/>
      <c r="I141" s="153" t="e">
        <f t="shared" si="11"/>
        <v>#DIV/0!</v>
      </c>
      <c r="J141" s="154" t="e">
        <f t="shared" si="12"/>
        <v>#DIV/0!</v>
      </c>
      <c r="K141" s="149"/>
      <c r="L141" s="155"/>
      <c r="M141" s="154" t="e">
        <f t="shared" si="13"/>
        <v>#DIV/0!</v>
      </c>
      <c r="N141" s="156" t="e">
        <f>AVERAGE(particolare!C150:AL150)</f>
        <v>#DIV/0!</v>
      </c>
      <c r="O141" s="151">
        <f t="shared" si="14"/>
        <v>0</v>
      </c>
    </row>
    <row r="142" spans="1:16" ht="12.75">
      <c r="A142" s="149">
        <v>4</v>
      </c>
      <c r="B142" s="149"/>
      <c r="C142" s="149" t="s">
        <v>151</v>
      </c>
      <c r="D142" s="150" t="s">
        <v>154</v>
      </c>
      <c r="E142" s="151">
        <f t="shared" si="10"/>
        <v>0</v>
      </c>
      <c r="F142" s="152"/>
      <c r="G142" s="152"/>
      <c r="H142" s="152"/>
      <c r="I142" s="153" t="e">
        <f t="shared" si="11"/>
        <v>#DIV/0!</v>
      </c>
      <c r="J142" s="154" t="e">
        <f t="shared" si="12"/>
        <v>#DIV/0!</v>
      </c>
      <c r="K142" s="149"/>
      <c r="L142" s="155"/>
      <c r="M142" s="154" t="e">
        <f t="shared" si="13"/>
        <v>#DIV/0!</v>
      </c>
      <c r="N142" s="156" t="e">
        <f>AVERAGE(particolare!C141:AL141)</f>
        <v>#DIV/0!</v>
      </c>
      <c r="O142" s="151">
        <f t="shared" si="14"/>
        <v>0</v>
      </c>
      <c r="P142" s="158"/>
    </row>
    <row r="143" spans="1:16" ht="12.75">
      <c r="A143" s="149">
        <v>5</v>
      </c>
      <c r="B143" s="149"/>
      <c r="C143" s="149" t="s">
        <v>151</v>
      </c>
      <c r="D143" s="150" t="s">
        <v>155</v>
      </c>
      <c r="E143" s="151">
        <f t="shared" si="10"/>
        <v>0</v>
      </c>
      <c r="F143" s="152"/>
      <c r="G143" s="152"/>
      <c r="H143" s="152"/>
      <c r="I143" s="153" t="e">
        <f t="shared" si="11"/>
        <v>#DIV/0!</v>
      </c>
      <c r="J143" s="154" t="e">
        <f t="shared" si="12"/>
        <v>#DIV/0!</v>
      </c>
      <c r="K143" s="149"/>
      <c r="L143" s="155"/>
      <c r="M143" s="154" t="e">
        <f t="shared" si="13"/>
        <v>#DIV/0!</v>
      </c>
      <c r="N143" s="156" t="e">
        <f>AVERAGE(particolare!C151:AL151)</f>
        <v>#DIV/0!</v>
      </c>
      <c r="O143" s="151">
        <f t="shared" si="14"/>
        <v>0</v>
      </c>
      <c r="P143" s="158"/>
    </row>
    <row r="144" spans="1:16" ht="12.75">
      <c r="A144" s="157">
        <v>6</v>
      </c>
      <c r="B144" s="149"/>
      <c r="C144" s="149" t="s">
        <v>151</v>
      </c>
      <c r="D144" s="150" t="s">
        <v>156</v>
      </c>
      <c r="E144" s="151">
        <f t="shared" si="10"/>
        <v>0</v>
      </c>
      <c r="F144" s="152"/>
      <c r="G144" s="152"/>
      <c r="H144" s="152"/>
      <c r="I144" s="153" t="e">
        <f t="shared" si="11"/>
        <v>#DIV/0!</v>
      </c>
      <c r="J144" s="154" t="e">
        <f t="shared" si="12"/>
        <v>#DIV/0!</v>
      </c>
      <c r="K144" s="149"/>
      <c r="L144" s="155"/>
      <c r="M144" s="154" t="e">
        <f t="shared" si="13"/>
        <v>#DIV/0!</v>
      </c>
      <c r="N144" s="156" t="e">
        <f>AVERAGE(particolare!C149:AL149)</f>
        <v>#DIV/0!</v>
      </c>
      <c r="O144" s="151">
        <f t="shared" si="14"/>
        <v>0</v>
      </c>
      <c r="P144" s="158"/>
    </row>
    <row r="145" spans="1:16" ht="12.75">
      <c r="A145" s="149">
        <v>7</v>
      </c>
      <c r="B145" s="149"/>
      <c r="C145" s="149" t="s">
        <v>151</v>
      </c>
      <c r="D145" s="150" t="s">
        <v>157</v>
      </c>
      <c r="E145" s="151">
        <f t="shared" si="10"/>
        <v>0</v>
      </c>
      <c r="F145" s="152"/>
      <c r="G145" s="152"/>
      <c r="H145" s="152"/>
      <c r="I145" s="153" t="e">
        <f t="shared" si="11"/>
        <v>#DIV/0!</v>
      </c>
      <c r="J145" s="154" t="e">
        <f t="shared" si="12"/>
        <v>#DIV/0!</v>
      </c>
      <c r="K145" s="149"/>
      <c r="L145" s="155"/>
      <c r="M145" s="154" t="e">
        <f t="shared" si="13"/>
        <v>#DIV/0!</v>
      </c>
      <c r="N145" s="156" t="e">
        <f>AVERAGE(particolare!C146:AL146)</f>
        <v>#DIV/0!</v>
      </c>
      <c r="O145" s="151">
        <f t="shared" si="14"/>
        <v>0</v>
      </c>
      <c r="P145" s="158"/>
    </row>
    <row r="146" spans="1:16" ht="12.75">
      <c r="A146" s="149">
        <v>8</v>
      </c>
      <c r="B146" s="149"/>
      <c r="C146" s="149" t="s">
        <v>151</v>
      </c>
      <c r="D146" s="150" t="s">
        <v>158</v>
      </c>
      <c r="E146" s="151">
        <f t="shared" si="10"/>
        <v>0</v>
      </c>
      <c r="F146" s="152"/>
      <c r="G146" s="152"/>
      <c r="H146" s="152"/>
      <c r="I146" s="153" t="e">
        <f t="shared" si="11"/>
        <v>#DIV/0!</v>
      </c>
      <c r="J146" s="153" t="e">
        <f t="shared" si="12"/>
        <v>#DIV/0!</v>
      </c>
      <c r="K146" s="149"/>
      <c r="L146" s="152"/>
      <c r="M146" s="154" t="e">
        <f t="shared" si="13"/>
        <v>#DIV/0!</v>
      </c>
      <c r="N146" s="156" t="e">
        <f>AVERAGE(particolare!C144:AL144)</f>
        <v>#DIV/0!</v>
      </c>
      <c r="O146" s="151">
        <f t="shared" si="14"/>
        <v>0</v>
      </c>
      <c r="P146" s="158"/>
    </row>
    <row r="147" spans="1:16" ht="12.75">
      <c r="A147" s="157">
        <v>9</v>
      </c>
      <c r="B147" s="149"/>
      <c r="C147" s="149" t="s">
        <v>151</v>
      </c>
      <c r="D147" s="150" t="s">
        <v>159</v>
      </c>
      <c r="E147" s="151">
        <f t="shared" si="10"/>
        <v>0</v>
      </c>
      <c r="F147" s="152"/>
      <c r="G147" s="152"/>
      <c r="H147" s="152"/>
      <c r="I147" s="153" t="e">
        <f t="shared" si="11"/>
        <v>#DIV/0!</v>
      </c>
      <c r="J147" s="153" t="e">
        <f t="shared" si="12"/>
        <v>#DIV/0!</v>
      </c>
      <c r="K147" s="149"/>
      <c r="L147" s="152"/>
      <c r="M147" s="154" t="e">
        <f t="shared" si="13"/>
        <v>#DIV/0!</v>
      </c>
      <c r="N147" s="156" t="e">
        <f>AVERAGE(particolare!C142:AL142)</f>
        <v>#DIV/0!</v>
      </c>
      <c r="O147" s="151">
        <f t="shared" si="14"/>
        <v>0</v>
      </c>
      <c r="P147" s="158"/>
    </row>
    <row r="148" spans="1:16" ht="12.75">
      <c r="A148" s="149">
        <v>10</v>
      </c>
      <c r="B148" s="149"/>
      <c r="C148" s="149" t="s">
        <v>151</v>
      </c>
      <c r="D148" s="150" t="s">
        <v>160</v>
      </c>
      <c r="E148" s="151">
        <f t="shared" si="10"/>
        <v>0</v>
      </c>
      <c r="F148" s="155"/>
      <c r="G148" s="155"/>
      <c r="H148" s="155"/>
      <c r="I148" s="153" t="e">
        <f t="shared" si="11"/>
        <v>#DIV/0!</v>
      </c>
      <c r="J148" s="154" t="e">
        <f t="shared" si="12"/>
        <v>#DIV/0!</v>
      </c>
      <c r="K148" s="149"/>
      <c r="L148" s="155"/>
      <c r="M148" s="154" t="e">
        <f t="shared" si="13"/>
        <v>#DIV/0!</v>
      </c>
      <c r="N148" s="156" t="e">
        <f>AVERAGE(particolare!C143:AL143)</f>
        <v>#DIV/0!</v>
      </c>
      <c r="O148" s="151">
        <f t="shared" si="14"/>
        <v>0</v>
      </c>
      <c r="P148" s="158"/>
    </row>
    <row r="149" spans="1:16" ht="12.75">
      <c r="A149" s="149">
        <v>11</v>
      </c>
      <c r="B149" s="149"/>
      <c r="C149" s="149" t="s">
        <v>151</v>
      </c>
      <c r="D149" s="150" t="s">
        <v>161</v>
      </c>
      <c r="E149" s="151">
        <f t="shared" si="10"/>
        <v>0</v>
      </c>
      <c r="F149" s="152"/>
      <c r="G149" s="152"/>
      <c r="H149" s="152"/>
      <c r="I149" s="153" t="e">
        <f t="shared" si="11"/>
        <v>#DIV/0!</v>
      </c>
      <c r="J149" s="154" t="e">
        <f t="shared" si="12"/>
        <v>#DIV/0!</v>
      </c>
      <c r="K149" s="149"/>
      <c r="L149" s="155"/>
      <c r="M149" s="154" t="e">
        <f t="shared" si="13"/>
        <v>#DIV/0!</v>
      </c>
      <c r="N149" s="156" t="e">
        <f>AVERAGE(particolare!C148:AL148)</f>
        <v>#DIV/0!</v>
      </c>
      <c r="O149" s="151">
        <f t="shared" si="14"/>
        <v>0</v>
      </c>
      <c r="P149" s="158"/>
    </row>
    <row r="150" spans="1:15" s="25" customFormat="1" ht="12.75">
      <c r="A150" s="159"/>
      <c r="B150" s="159"/>
      <c r="C150" s="160"/>
      <c r="D150" s="161"/>
      <c r="E150" s="162"/>
      <c r="F150" s="163"/>
      <c r="G150" s="163"/>
      <c r="H150" s="163"/>
      <c r="I150" s="164"/>
      <c r="J150" s="164"/>
      <c r="K150" s="159"/>
      <c r="L150" s="163"/>
      <c r="M150" s="165"/>
      <c r="N150" s="166"/>
      <c r="O150" s="162"/>
    </row>
    <row r="151" s="25" customFormat="1" ht="3.75" customHeight="1"/>
    <row r="152" spans="1:15" s="25" customFormat="1" ht="12.75">
      <c r="A152" s="167" t="s">
        <v>162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</row>
    <row r="153" spans="1:15" ht="12.75">
      <c r="A153" s="168"/>
      <c r="B153" s="169"/>
      <c r="C153" s="170" t="s">
        <v>17</v>
      </c>
      <c r="D153" s="171" t="s">
        <v>57</v>
      </c>
      <c r="E153" s="172">
        <f aca="true" t="shared" si="15" ref="E153:E159">SUM(F153:H153)</f>
        <v>1</v>
      </c>
      <c r="F153" s="173">
        <v>1</v>
      </c>
      <c r="G153" s="174"/>
      <c r="H153" s="174"/>
      <c r="I153" s="175">
        <f aca="true" t="shared" si="16" ref="I153:I159">O153/E153</f>
        <v>3</v>
      </c>
      <c r="J153" s="175">
        <f aca="true" t="shared" si="17" ref="J153:J159">F153/E153</f>
        <v>1</v>
      </c>
      <c r="K153" s="169">
        <v>-5</v>
      </c>
      <c r="L153" s="173"/>
      <c r="M153" s="176">
        <f aca="true" t="shared" si="18" ref="M153:M159">K153/E153</f>
        <v>-5</v>
      </c>
      <c r="N153" s="177"/>
      <c r="O153" s="172">
        <f aca="true" t="shared" si="19" ref="O153:O159">F153*3+G153</f>
        <v>3</v>
      </c>
    </row>
    <row r="154" spans="1:15" s="25" customFormat="1" ht="12.75">
      <c r="A154" s="168"/>
      <c r="B154" s="169"/>
      <c r="C154" s="170" t="s">
        <v>17</v>
      </c>
      <c r="D154" s="171" t="s">
        <v>40</v>
      </c>
      <c r="E154" s="172">
        <f t="shared" si="15"/>
        <v>1</v>
      </c>
      <c r="F154" s="173"/>
      <c r="G154" s="174"/>
      <c r="H154" s="174">
        <v>1</v>
      </c>
      <c r="I154" s="175">
        <f t="shared" si="16"/>
        <v>0</v>
      </c>
      <c r="J154" s="175">
        <f t="shared" si="17"/>
        <v>0</v>
      </c>
      <c r="K154" s="169">
        <v>-4</v>
      </c>
      <c r="L154" s="173"/>
      <c r="M154" s="176">
        <f t="shared" si="18"/>
        <v>-4</v>
      </c>
      <c r="N154" s="177"/>
      <c r="O154" s="172">
        <f t="shared" si="19"/>
        <v>0</v>
      </c>
    </row>
    <row r="155" spans="1:15" ht="12.75">
      <c r="A155" s="168"/>
      <c r="B155" s="169"/>
      <c r="C155" s="169"/>
      <c r="D155" s="171" t="s">
        <v>72</v>
      </c>
      <c r="E155" s="172">
        <f t="shared" si="15"/>
        <v>1</v>
      </c>
      <c r="F155" s="173"/>
      <c r="G155" s="173"/>
      <c r="H155" s="173">
        <v>1</v>
      </c>
      <c r="I155" s="175">
        <f t="shared" si="16"/>
        <v>0</v>
      </c>
      <c r="J155" s="175">
        <f t="shared" si="17"/>
        <v>0</v>
      </c>
      <c r="K155" s="169"/>
      <c r="L155" s="173"/>
      <c r="M155" s="176">
        <f t="shared" si="18"/>
        <v>0</v>
      </c>
      <c r="N155" s="177"/>
      <c r="O155" s="172">
        <f t="shared" si="19"/>
        <v>0</v>
      </c>
    </row>
    <row r="156" spans="1:15" ht="12.75">
      <c r="A156" s="174"/>
      <c r="B156" s="174"/>
      <c r="C156" s="170" t="s">
        <v>17</v>
      </c>
      <c r="D156" s="171" t="s">
        <v>31</v>
      </c>
      <c r="E156" s="172">
        <f t="shared" si="15"/>
        <v>1</v>
      </c>
      <c r="F156" s="173">
        <v>1</v>
      </c>
      <c r="G156" s="174"/>
      <c r="H156" s="174"/>
      <c r="I156" s="175">
        <f t="shared" si="16"/>
        <v>3</v>
      </c>
      <c r="J156" s="175">
        <f t="shared" si="17"/>
        <v>1</v>
      </c>
      <c r="K156" s="169">
        <v>-3</v>
      </c>
      <c r="L156" s="173"/>
      <c r="M156" s="176">
        <f t="shared" si="18"/>
        <v>-3</v>
      </c>
      <c r="N156" s="178"/>
      <c r="O156" s="172">
        <f t="shared" si="19"/>
        <v>3</v>
      </c>
    </row>
    <row r="157" spans="1:15" ht="12.75">
      <c r="A157" s="174"/>
      <c r="B157" s="174"/>
      <c r="C157" s="170" t="s">
        <v>25</v>
      </c>
      <c r="D157" s="171" t="s">
        <v>64</v>
      </c>
      <c r="E157" s="172">
        <f t="shared" si="15"/>
        <v>0</v>
      </c>
      <c r="F157" s="173"/>
      <c r="G157" s="174"/>
      <c r="H157" s="174"/>
      <c r="I157" s="175" t="e">
        <f t="shared" si="16"/>
        <v>#DIV/0!</v>
      </c>
      <c r="J157" s="175" t="e">
        <f t="shared" si="17"/>
        <v>#DIV/0!</v>
      </c>
      <c r="K157" s="169"/>
      <c r="L157" s="173"/>
      <c r="M157" s="176" t="e">
        <f t="shared" si="18"/>
        <v>#DIV/0!</v>
      </c>
      <c r="N157" s="178"/>
      <c r="O157" s="172">
        <f t="shared" si="19"/>
        <v>0</v>
      </c>
    </row>
    <row r="158" spans="1:15" ht="12.75">
      <c r="A158" s="174"/>
      <c r="B158" s="174"/>
      <c r="C158" s="170" t="s">
        <v>19</v>
      </c>
      <c r="D158" s="171" t="s">
        <v>41</v>
      </c>
      <c r="E158" s="172">
        <f t="shared" si="15"/>
        <v>0</v>
      </c>
      <c r="F158" s="173"/>
      <c r="G158" s="174"/>
      <c r="H158" s="174"/>
      <c r="I158" s="175" t="e">
        <f t="shared" si="16"/>
        <v>#DIV/0!</v>
      </c>
      <c r="J158" s="175" t="e">
        <f t="shared" si="17"/>
        <v>#DIV/0!</v>
      </c>
      <c r="K158" s="169"/>
      <c r="L158" s="173"/>
      <c r="M158" s="176" t="e">
        <f t="shared" si="18"/>
        <v>#DIV/0!</v>
      </c>
      <c r="N158" s="178"/>
      <c r="O158" s="172">
        <f t="shared" si="19"/>
        <v>0</v>
      </c>
    </row>
    <row r="159" spans="1:15" ht="12.75">
      <c r="A159" s="174"/>
      <c r="B159" s="174"/>
      <c r="C159" s="170" t="s">
        <v>17</v>
      </c>
      <c r="D159" s="171" t="s">
        <v>163</v>
      </c>
      <c r="E159" s="172">
        <f t="shared" si="15"/>
        <v>0</v>
      </c>
      <c r="F159" s="173"/>
      <c r="G159" s="174"/>
      <c r="H159" s="174"/>
      <c r="I159" s="175" t="e">
        <f t="shared" si="16"/>
        <v>#DIV/0!</v>
      </c>
      <c r="J159" s="175" t="e">
        <f t="shared" si="17"/>
        <v>#DIV/0!</v>
      </c>
      <c r="K159" s="169"/>
      <c r="L159" s="173"/>
      <c r="M159" s="176" t="e">
        <f t="shared" si="18"/>
        <v>#DIV/0!</v>
      </c>
      <c r="N159" s="178"/>
      <c r="O159" s="172">
        <f t="shared" si="19"/>
        <v>0</v>
      </c>
    </row>
    <row r="160" spans="1:17" ht="12.75">
      <c r="A160" s="174"/>
      <c r="B160" s="174"/>
      <c r="C160" s="179"/>
      <c r="D160" s="180" t="s">
        <v>164</v>
      </c>
      <c r="E160" s="172">
        <f aca="true" t="shared" si="20" ref="E160:E180">SUM(F160:H160)</f>
        <v>0</v>
      </c>
      <c r="F160" s="173"/>
      <c r="G160" s="174"/>
      <c r="H160" s="174"/>
      <c r="I160" s="175" t="e">
        <f aca="true" t="shared" si="21" ref="I160:I180">O160/E160</f>
        <v>#DIV/0!</v>
      </c>
      <c r="J160" s="175" t="e">
        <f aca="true" t="shared" si="22" ref="J160:J180">F160/E160</f>
        <v>#DIV/0!</v>
      </c>
      <c r="K160" s="169"/>
      <c r="L160" s="173"/>
      <c r="M160" s="176" t="e">
        <f aca="true" t="shared" si="23" ref="M160:M180">K160/E160</f>
        <v>#DIV/0!</v>
      </c>
      <c r="N160" s="178"/>
      <c r="O160" s="172">
        <f aca="true" t="shared" si="24" ref="O160:O180">F160*3+G160</f>
        <v>0</v>
      </c>
      <c r="Q160" s="25"/>
    </row>
    <row r="161" spans="1:15" ht="12.75">
      <c r="A161" s="174"/>
      <c r="B161" s="174"/>
      <c r="C161" s="181"/>
      <c r="D161" s="182" t="s">
        <v>165</v>
      </c>
      <c r="E161" s="172">
        <f t="shared" si="20"/>
        <v>0</v>
      </c>
      <c r="F161" s="173"/>
      <c r="G161" s="174"/>
      <c r="H161" s="174"/>
      <c r="I161" s="175" t="e">
        <f t="shared" si="21"/>
        <v>#DIV/0!</v>
      </c>
      <c r="J161" s="175" t="e">
        <f t="shared" si="22"/>
        <v>#DIV/0!</v>
      </c>
      <c r="K161" s="169"/>
      <c r="L161" s="173"/>
      <c r="M161" s="176" t="e">
        <f t="shared" si="23"/>
        <v>#DIV/0!</v>
      </c>
      <c r="N161" s="178"/>
      <c r="O161" s="172">
        <f t="shared" si="24"/>
        <v>0</v>
      </c>
    </row>
    <row r="162" spans="1:15" ht="12.75">
      <c r="A162" s="174"/>
      <c r="B162" s="174"/>
      <c r="C162" s="170" t="s">
        <v>25</v>
      </c>
      <c r="D162" s="171" t="s">
        <v>18</v>
      </c>
      <c r="E162" s="172">
        <f t="shared" si="20"/>
        <v>1</v>
      </c>
      <c r="F162" s="173"/>
      <c r="G162" s="174"/>
      <c r="H162" s="174">
        <v>1</v>
      </c>
      <c r="I162" s="175">
        <f t="shared" si="21"/>
        <v>0</v>
      </c>
      <c r="J162" s="175">
        <f t="shared" si="22"/>
        <v>0</v>
      </c>
      <c r="K162" s="169"/>
      <c r="L162" s="173"/>
      <c r="M162" s="176">
        <f t="shared" si="23"/>
        <v>0</v>
      </c>
      <c r="N162" s="178"/>
      <c r="O162" s="172">
        <f t="shared" si="24"/>
        <v>0</v>
      </c>
    </row>
    <row r="163" spans="1:15" ht="12.75">
      <c r="A163" s="174"/>
      <c r="B163" s="174"/>
      <c r="C163" s="170" t="s">
        <v>17</v>
      </c>
      <c r="D163" s="171" t="s">
        <v>166</v>
      </c>
      <c r="E163" s="172">
        <f t="shared" si="20"/>
        <v>0</v>
      </c>
      <c r="F163" s="173"/>
      <c r="G163" s="174"/>
      <c r="H163" s="174"/>
      <c r="I163" s="175" t="e">
        <f t="shared" si="21"/>
        <v>#DIV/0!</v>
      </c>
      <c r="J163" s="175" t="e">
        <f t="shared" si="22"/>
        <v>#DIV/0!</v>
      </c>
      <c r="K163" s="169"/>
      <c r="L163" s="173"/>
      <c r="M163" s="176" t="e">
        <f t="shared" si="23"/>
        <v>#DIV/0!</v>
      </c>
      <c r="N163" s="178"/>
      <c r="O163" s="172">
        <f t="shared" si="24"/>
        <v>0</v>
      </c>
    </row>
    <row r="164" spans="1:15" ht="12.75">
      <c r="A164" s="174"/>
      <c r="B164" s="174"/>
      <c r="C164" s="169" t="s">
        <v>17</v>
      </c>
      <c r="D164" s="171" t="s">
        <v>33</v>
      </c>
      <c r="E164" s="172">
        <f t="shared" si="20"/>
        <v>0</v>
      </c>
      <c r="F164" s="173"/>
      <c r="G164" s="173"/>
      <c r="H164" s="173"/>
      <c r="I164" s="175" t="e">
        <f t="shared" si="21"/>
        <v>#DIV/0!</v>
      </c>
      <c r="J164" s="175" t="e">
        <f t="shared" si="22"/>
        <v>#DIV/0!</v>
      </c>
      <c r="K164" s="169"/>
      <c r="L164" s="173"/>
      <c r="M164" s="176" t="e">
        <f t="shared" si="23"/>
        <v>#DIV/0!</v>
      </c>
      <c r="N164" s="178"/>
      <c r="O164" s="172">
        <f t="shared" si="24"/>
        <v>0</v>
      </c>
    </row>
    <row r="165" spans="1:15" ht="12.75">
      <c r="A165" s="183"/>
      <c r="B165" s="183"/>
      <c r="C165" s="170" t="s">
        <v>17</v>
      </c>
      <c r="D165" s="171" t="s">
        <v>60</v>
      </c>
      <c r="E165" s="172">
        <f t="shared" si="20"/>
        <v>0</v>
      </c>
      <c r="F165" s="173"/>
      <c r="G165" s="174"/>
      <c r="H165" s="174"/>
      <c r="I165" s="175" t="e">
        <f t="shared" si="21"/>
        <v>#DIV/0!</v>
      </c>
      <c r="J165" s="175" t="e">
        <f t="shared" si="22"/>
        <v>#DIV/0!</v>
      </c>
      <c r="K165" s="169"/>
      <c r="L165" s="173"/>
      <c r="M165" s="176" t="e">
        <f t="shared" si="23"/>
        <v>#DIV/0!</v>
      </c>
      <c r="N165" s="178"/>
      <c r="O165" s="172">
        <f t="shared" si="24"/>
        <v>0</v>
      </c>
    </row>
    <row r="166" spans="1:15" ht="12.75">
      <c r="A166" s="183"/>
      <c r="B166" s="183"/>
      <c r="C166" s="169" t="s">
        <v>17</v>
      </c>
      <c r="D166" s="171" t="s">
        <v>22</v>
      </c>
      <c r="E166" s="172">
        <f t="shared" si="20"/>
        <v>0</v>
      </c>
      <c r="F166" s="173"/>
      <c r="G166" s="174"/>
      <c r="H166" s="174"/>
      <c r="I166" s="175" t="e">
        <f t="shared" si="21"/>
        <v>#DIV/0!</v>
      </c>
      <c r="J166" s="175" t="e">
        <f t="shared" si="22"/>
        <v>#DIV/0!</v>
      </c>
      <c r="K166" s="169"/>
      <c r="L166" s="173"/>
      <c r="M166" s="176" t="e">
        <f t="shared" si="23"/>
        <v>#DIV/0!</v>
      </c>
      <c r="N166" s="178"/>
      <c r="O166" s="172">
        <f t="shared" si="24"/>
        <v>0</v>
      </c>
    </row>
    <row r="167" spans="1:15" ht="12.75">
      <c r="A167" s="183"/>
      <c r="B167" s="183"/>
      <c r="C167" s="170" t="s">
        <v>17</v>
      </c>
      <c r="D167" s="171" t="s">
        <v>30</v>
      </c>
      <c r="E167" s="172">
        <f t="shared" si="20"/>
        <v>0</v>
      </c>
      <c r="F167" s="173"/>
      <c r="G167" s="174"/>
      <c r="H167" s="174"/>
      <c r="I167" s="175" t="e">
        <f t="shared" si="21"/>
        <v>#DIV/0!</v>
      </c>
      <c r="J167" s="175" t="e">
        <f t="shared" si="22"/>
        <v>#DIV/0!</v>
      </c>
      <c r="K167" s="169"/>
      <c r="L167" s="173"/>
      <c r="M167" s="176" t="e">
        <f t="shared" si="23"/>
        <v>#DIV/0!</v>
      </c>
      <c r="N167" s="178"/>
      <c r="O167" s="172">
        <f t="shared" si="24"/>
        <v>0</v>
      </c>
    </row>
    <row r="168" spans="1:15" ht="12.75">
      <c r="A168" s="183"/>
      <c r="B168" s="183"/>
      <c r="C168" s="170" t="s">
        <v>21</v>
      </c>
      <c r="D168" s="171" t="s">
        <v>110</v>
      </c>
      <c r="E168" s="172">
        <f t="shared" si="20"/>
        <v>0</v>
      </c>
      <c r="F168" s="173"/>
      <c r="G168" s="174"/>
      <c r="H168" s="174"/>
      <c r="I168" s="175" t="e">
        <f t="shared" si="21"/>
        <v>#DIV/0!</v>
      </c>
      <c r="J168" s="175" t="e">
        <f t="shared" si="22"/>
        <v>#DIV/0!</v>
      </c>
      <c r="K168" s="169"/>
      <c r="L168" s="173"/>
      <c r="M168" s="176" t="e">
        <f t="shared" si="23"/>
        <v>#DIV/0!</v>
      </c>
      <c r="N168" s="178"/>
      <c r="O168" s="172">
        <f t="shared" si="24"/>
        <v>0</v>
      </c>
    </row>
    <row r="169" spans="1:15" ht="12.75">
      <c r="A169" s="183"/>
      <c r="B169" s="183"/>
      <c r="C169" s="169" t="s">
        <v>17</v>
      </c>
      <c r="D169" s="171" t="s">
        <v>167</v>
      </c>
      <c r="E169" s="172">
        <f t="shared" si="20"/>
        <v>0</v>
      </c>
      <c r="F169" s="173"/>
      <c r="G169" s="173"/>
      <c r="H169" s="173"/>
      <c r="I169" s="175" t="e">
        <f t="shared" si="21"/>
        <v>#DIV/0!</v>
      </c>
      <c r="J169" s="175" t="e">
        <f t="shared" si="22"/>
        <v>#DIV/0!</v>
      </c>
      <c r="K169" s="169"/>
      <c r="L169" s="173"/>
      <c r="M169" s="176" t="e">
        <f t="shared" si="23"/>
        <v>#DIV/0!</v>
      </c>
      <c r="N169" s="178"/>
      <c r="O169" s="172">
        <f t="shared" si="24"/>
        <v>0</v>
      </c>
    </row>
    <row r="170" spans="1:15" ht="12.75">
      <c r="A170" s="183"/>
      <c r="B170" s="183"/>
      <c r="C170" s="169" t="s">
        <v>17</v>
      </c>
      <c r="D170" s="171" t="s">
        <v>168</v>
      </c>
      <c r="E170" s="172">
        <f t="shared" si="20"/>
        <v>0</v>
      </c>
      <c r="F170" s="173"/>
      <c r="G170" s="173"/>
      <c r="H170" s="173"/>
      <c r="I170" s="175" t="e">
        <f t="shared" si="21"/>
        <v>#DIV/0!</v>
      </c>
      <c r="J170" s="175" t="e">
        <f t="shared" si="22"/>
        <v>#DIV/0!</v>
      </c>
      <c r="K170" s="169"/>
      <c r="L170" s="173"/>
      <c r="M170" s="176" t="e">
        <f t="shared" si="23"/>
        <v>#DIV/0!</v>
      </c>
      <c r="N170" s="178"/>
      <c r="O170" s="172">
        <f t="shared" si="24"/>
        <v>0</v>
      </c>
    </row>
    <row r="171" spans="1:15" ht="12.75">
      <c r="A171" s="183"/>
      <c r="B171" s="183"/>
      <c r="C171" s="169" t="s">
        <v>17</v>
      </c>
      <c r="D171" s="171" t="s">
        <v>96</v>
      </c>
      <c r="E171" s="172">
        <f t="shared" si="20"/>
        <v>0</v>
      </c>
      <c r="F171" s="173"/>
      <c r="G171" s="174"/>
      <c r="H171" s="174"/>
      <c r="I171" s="175" t="e">
        <f t="shared" si="21"/>
        <v>#DIV/0!</v>
      </c>
      <c r="J171" s="175" t="e">
        <f t="shared" si="22"/>
        <v>#DIV/0!</v>
      </c>
      <c r="K171" s="169"/>
      <c r="L171" s="173"/>
      <c r="M171" s="176" t="e">
        <f t="shared" si="23"/>
        <v>#DIV/0!</v>
      </c>
      <c r="N171" s="178"/>
      <c r="O171" s="172">
        <f t="shared" si="24"/>
        <v>0</v>
      </c>
    </row>
    <row r="172" spans="1:15" ht="12.75">
      <c r="A172" s="183"/>
      <c r="B172" s="183"/>
      <c r="C172" s="169" t="s">
        <v>25</v>
      </c>
      <c r="D172" s="171" t="s">
        <v>36</v>
      </c>
      <c r="E172" s="172">
        <f t="shared" si="20"/>
        <v>0</v>
      </c>
      <c r="F172" s="173"/>
      <c r="G172" s="174"/>
      <c r="H172" s="174"/>
      <c r="I172" s="175" t="e">
        <f t="shared" si="21"/>
        <v>#DIV/0!</v>
      </c>
      <c r="J172" s="175" t="e">
        <f t="shared" si="22"/>
        <v>#DIV/0!</v>
      </c>
      <c r="K172" s="169"/>
      <c r="L172" s="173"/>
      <c r="M172" s="176" t="e">
        <f t="shared" si="23"/>
        <v>#DIV/0!</v>
      </c>
      <c r="N172" s="178"/>
      <c r="O172" s="172">
        <f t="shared" si="24"/>
        <v>0</v>
      </c>
    </row>
    <row r="173" spans="1:15" ht="12.75">
      <c r="A173" s="183"/>
      <c r="B173" s="183"/>
      <c r="C173" s="169" t="s">
        <v>17</v>
      </c>
      <c r="D173" s="171" t="s">
        <v>169</v>
      </c>
      <c r="E173" s="172">
        <f t="shared" si="20"/>
        <v>0</v>
      </c>
      <c r="F173" s="173"/>
      <c r="G173" s="173"/>
      <c r="H173" s="173"/>
      <c r="I173" s="175" t="e">
        <f t="shared" si="21"/>
        <v>#DIV/0!</v>
      </c>
      <c r="J173" s="175" t="e">
        <f t="shared" si="22"/>
        <v>#DIV/0!</v>
      </c>
      <c r="K173" s="169"/>
      <c r="L173" s="173"/>
      <c r="M173" s="176" t="e">
        <f t="shared" si="23"/>
        <v>#DIV/0!</v>
      </c>
      <c r="N173" s="178"/>
      <c r="O173" s="172">
        <f t="shared" si="24"/>
        <v>0</v>
      </c>
    </row>
    <row r="174" spans="1:15" ht="12.75">
      <c r="A174" s="183"/>
      <c r="B174" s="183"/>
      <c r="C174" s="169" t="s">
        <v>17</v>
      </c>
      <c r="D174" s="171" t="s">
        <v>170</v>
      </c>
      <c r="E174" s="172">
        <f t="shared" si="20"/>
        <v>0</v>
      </c>
      <c r="F174" s="173"/>
      <c r="G174" s="174"/>
      <c r="H174" s="174"/>
      <c r="I174" s="175" t="e">
        <f t="shared" si="21"/>
        <v>#DIV/0!</v>
      </c>
      <c r="J174" s="175" t="e">
        <f t="shared" si="22"/>
        <v>#DIV/0!</v>
      </c>
      <c r="K174" s="169"/>
      <c r="L174" s="173"/>
      <c r="M174" s="176" t="e">
        <f t="shared" si="23"/>
        <v>#DIV/0!</v>
      </c>
      <c r="N174" s="178"/>
      <c r="O174" s="172">
        <f t="shared" si="24"/>
        <v>0</v>
      </c>
    </row>
    <row r="175" spans="1:15" ht="12.75">
      <c r="A175" s="174"/>
      <c r="B175" s="174"/>
      <c r="C175" s="169" t="s">
        <v>17</v>
      </c>
      <c r="D175" s="171" t="s">
        <v>171</v>
      </c>
      <c r="E175" s="172">
        <f t="shared" si="20"/>
        <v>0</v>
      </c>
      <c r="F175" s="173"/>
      <c r="G175" s="174"/>
      <c r="H175" s="174"/>
      <c r="I175" s="175" t="e">
        <f t="shared" si="21"/>
        <v>#DIV/0!</v>
      </c>
      <c r="J175" s="175" t="e">
        <f t="shared" si="22"/>
        <v>#DIV/0!</v>
      </c>
      <c r="K175" s="169"/>
      <c r="L175" s="173"/>
      <c r="M175" s="176" t="e">
        <f t="shared" si="23"/>
        <v>#DIV/0!</v>
      </c>
      <c r="N175" s="178"/>
      <c r="O175" s="172">
        <f t="shared" si="24"/>
        <v>0</v>
      </c>
    </row>
    <row r="176" spans="1:15" ht="12.75">
      <c r="A176" s="174"/>
      <c r="B176" s="174"/>
      <c r="C176" s="170" t="s">
        <v>21</v>
      </c>
      <c r="D176" s="171" t="s">
        <v>172</v>
      </c>
      <c r="E176" s="172">
        <f t="shared" si="20"/>
        <v>0</v>
      </c>
      <c r="F176" s="173"/>
      <c r="G176" s="174"/>
      <c r="H176" s="174"/>
      <c r="I176" s="175" t="e">
        <f t="shared" si="21"/>
        <v>#DIV/0!</v>
      </c>
      <c r="J176" s="175" t="e">
        <f t="shared" si="22"/>
        <v>#DIV/0!</v>
      </c>
      <c r="K176" s="169"/>
      <c r="L176" s="173"/>
      <c r="M176" s="176" t="e">
        <f t="shared" si="23"/>
        <v>#DIV/0!</v>
      </c>
      <c r="N176" s="178"/>
      <c r="O176" s="172">
        <f t="shared" si="24"/>
        <v>0</v>
      </c>
    </row>
    <row r="177" spans="1:15" ht="12.75">
      <c r="A177" s="174"/>
      <c r="B177" s="174"/>
      <c r="C177" s="170" t="s">
        <v>17</v>
      </c>
      <c r="D177" s="171" t="s">
        <v>20</v>
      </c>
      <c r="E177" s="172">
        <f t="shared" si="20"/>
        <v>0</v>
      </c>
      <c r="F177" s="173"/>
      <c r="G177" s="174"/>
      <c r="H177" s="174"/>
      <c r="I177" s="175" t="e">
        <f t="shared" si="21"/>
        <v>#DIV/0!</v>
      </c>
      <c r="J177" s="175" t="e">
        <f t="shared" si="22"/>
        <v>#DIV/0!</v>
      </c>
      <c r="K177" s="169"/>
      <c r="L177" s="173"/>
      <c r="M177" s="176" t="e">
        <f t="shared" si="23"/>
        <v>#DIV/0!</v>
      </c>
      <c r="N177" s="178"/>
      <c r="O177" s="172">
        <f t="shared" si="24"/>
        <v>0</v>
      </c>
    </row>
    <row r="178" spans="1:15" ht="12.75">
      <c r="A178" s="174"/>
      <c r="B178" s="174"/>
      <c r="C178" s="170" t="s">
        <v>21</v>
      </c>
      <c r="D178" s="171" t="s">
        <v>173</v>
      </c>
      <c r="E178" s="172">
        <f t="shared" si="20"/>
        <v>0</v>
      </c>
      <c r="F178" s="173"/>
      <c r="G178" s="174"/>
      <c r="H178" s="174"/>
      <c r="I178" s="175" t="e">
        <f t="shared" si="21"/>
        <v>#DIV/0!</v>
      </c>
      <c r="J178" s="175" t="e">
        <f t="shared" si="22"/>
        <v>#DIV/0!</v>
      </c>
      <c r="K178" s="169"/>
      <c r="L178" s="173"/>
      <c r="M178" s="176" t="e">
        <f t="shared" si="23"/>
        <v>#DIV/0!</v>
      </c>
      <c r="N178" s="178"/>
      <c r="O178" s="172">
        <f t="shared" si="24"/>
        <v>0</v>
      </c>
    </row>
    <row r="179" spans="1:15" ht="12.75">
      <c r="A179" s="174"/>
      <c r="B179" s="174"/>
      <c r="C179" s="170" t="s">
        <v>17</v>
      </c>
      <c r="D179" s="171" t="s">
        <v>101</v>
      </c>
      <c r="E179" s="172">
        <f t="shared" si="20"/>
        <v>0</v>
      </c>
      <c r="F179" s="173"/>
      <c r="G179" s="174"/>
      <c r="H179" s="174"/>
      <c r="I179" s="175" t="e">
        <f t="shared" si="21"/>
        <v>#DIV/0!</v>
      </c>
      <c r="J179" s="175" t="e">
        <f t="shared" si="22"/>
        <v>#DIV/0!</v>
      </c>
      <c r="K179" s="169"/>
      <c r="L179" s="173"/>
      <c r="M179" s="176" t="e">
        <f t="shared" si="23"/>
        <v>#DIV/0!</v>
      </c>
      <c r="N179" s="178"/>
      <c r="O179" s="172">
        <f t="shared" si="24"/>
        <v>0</v>
      </c>
    </row>
    <row r="180" spans="1:15" ht="12.75">
      <c r="A180" s="174"/>
      <c r="B180" s="174"/>
      <c r="C180" s="170" t="s">
        <v>17</v>
      </c>
      <c r="D180" s="171" t="s">
        <v>134</v>
      </c>
      <c r="E180" s="172">
        <f t="shared" si="20"/>
        <v>0</v>
      </c>
      <c r="F180" s="173"/>
      <c r="G180" s="174"/>
      <c r="H180" s="174"/>
      <c r="I180" s="175" t="e">
        <f t="shared" si="21"/>
        <v>#DIV/0!</v>
      </c>
      <c r="J180" s="175" t="e">
        <f t="shared" si="22"/>
        <v>#DIV/0!</v>
      </c>
      <c r="K180" s="169"/>
      <c r="L180" s="173"/>
      <c r="M180" s="176" t="e">
        <f t="shared" si="23"/>
        <v>#DIV/0!</v>
      </c>
      <c r="N180" s="178"/>
      <c r="O180" s="172">
        <f t="shared" si="24"/>
        <v>0</v>
      </c>
    </row>
    <row r="192" ht="12.75">
      <c r="A192" s="184"/>
    </row>
    <row r="193" ht="12.75">
      <c r="A193" s="184"/>
    </row>
    <row r="194" ht="12.75">
      <c r="A194" s="184"/>
    </row>
    <row r="195" ht="12.75">
      <c r="A195" s="184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2"/>
  <sheetViews>
    <sheetView workbookViewId="0" topLeftCell="AF73">
      <selection activeCell="AQ102" sqref="AQ10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8" width="11.8515625" style="185" customWidth="1"/>
    <col min="39" max="39" width="10.140625" style="0" customWidth="1"/>
    <col min="40" max="40" width="16.00390625" style="0" customWidth="1"/>
    <col min="41" max="43" width="10.140625" style="0" customWidth="1"/>
    <col min="44" max="44" width="21.8515625" style="25" customWidth="1"/>
    <col min="45" max="58" width="10.140625" style="25" customWidth="1"/>
    <col min="59" max="60" width="10.140625" style="186" customWidth="1"/>
    <col min="61" max="86" width="10.140625" style="25" customWidth="1"/>
    <col min="87" max="87" width="10.140625" style="0" customWidth="1"/>
    <col min="88" max="88" width="4.7109375" style="0" customWidth="1"/>
    <col min="89" max="89" width="12.57421875" style="0" customWidth="1"/>
    <col min="90" max="91" width="9.28125" style="0" customWidth="1"/>
    <col min="93" max="93" width="21.421875" style="0" customWidth="1"/>
  </cols>
  <sheetData>
    <row r="1" spans="3:87" ht="12.75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  <c r="AN1" s="188"/>
      <c r="AO1" s="188"/>
      <c r="AP1" s="188"/>
      <c r="AQ1" s="188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8"/>
    </row>
    <row r="2" spans="2:86" ht="12.75">
      <c r="B2" s="190" t="s">
        <v>16</v>
      </c>
      <c r="C2" s="191" t="s">
        <v>174</v>
      </c>
      <c r="D2" s="191" t="s">
        <v>175</v>
      </c>
      <c r="E2" s="191" t="s">
        <v>176</v>
      </c>
      <c r="F2" s="191" t="s">
        <v>177</v>
      </c>
      <c r="G2" s="191" t="s">
        <v>178</v>
      </c>
      <c r="H2" s="191" t="s">
        <v>179</v>
      </c>
      <c r="I2" s="191" t="s">
        <v>180</v>
      </c>
      <c r="J2" s="191" t="s">
        <v>181</v>
      </c>
      <c r="K2" s="191" t="s">
        <v>182</v>
      </c>
      <c r="L2" s="191" t="s">
        <v>183</v>
      </c>
      <c r="M2" s="191" t="s">
        <v>184</v>
      </c>
      <c r="N2" s="191" t="s">
        <v>185</v>
      </c>
      <c r="O2" s="191" t="s">
        <v>186</v>
      </c>
      <c r="P2" s="191" t="s">
        <v>187</v>
      </c>
      <c r="Q2" s="191" t="s">
        <v>188</v>
      </c>
      <c r="R2" s="191" t="s">
        <v>189</v>
      </c>
      <c r="S2" s="191" t="s">
        <v>190</v>
      </c>
      <c r="T2" s="191" t="s">
        <v>191</v>
      </c>
      <c r="U2" s="191" t="s">
        <v>192</v>
      </c>
      <c r="V2" s="191" t="s">
        <v>193</v>
      </c>
      <c r="W2" s="191" t="s">
        <v>194</v>
      </c>
      <c r="X2" s="191" t="s">
        <v>195</v>
      </c>
      <c r="Y2" s="191" t="s">
        <v>196</v>
      </c>
      <c r="Z2" s="191" t="s">
        <v>197</v>
      </c>
      <c r="AA2" s="191" t="s">
        <v>198</v>
      </c>
      <c r="AB2" s="191" t="s">
        <v>199</v>
      </c>
      <c r="AC2" s="191" t="s">
        <v>200</v>
      </c>
      <c r="AD2" s="191" t="s">
        <v>201</v>
      </c>
      <c r="AE2" s="191" t="s">
        <v>202</v>
      </c>
      <c r="AF2" s="191" t="s">
        <v>203</v>
      </c>
      <c r="AG2" s="191" t="s">
        <v>204</v>
      </c>
      <c r="AH2" s="191" t="s">
        <v>205</v>
      </c>
      <c r="AI2" s="191" t="s">
        <v>206</v>
      </c>
      <c r="AJ2" s="191" t="s">
        <v>207</v>
      </c>
      <c r="AK2" s="191"/>
      <c r="AL2" s="191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44" s="195" customFormat="1" ht="13.5" customHeight="1">
      <c r="A3" s="190" t="s">
        <v>208</v>
      </c>
      <c r="B3" s="192" t="s">
        <v>209</v>
      </c>
      <c r="C3" s="193">
        <v>42747</v>
      </c>
      <c r="D3" s="193">
        <v>42754</v>
      </c>
      <c r="E3" s="193">
        <v>42761</v>
      </c>
      <c r="F3" s="193">
        <v>42768</v>
      </c>
      <c r="G3" s="193">
        <v>42775</v>
      </c>
      <c r="H3" s="193">
        <v>42782</v>
      </c>
      <c r="I3" s="193">
        <v>42789</v>
      </c>
      <c r="J3" s="193">
        <v>42796</v>
      </c>
      <c r="K3" s="193">
        <v>42803</v>
      </c>
      <c r="L3" s="193">
        <v>42810</v>
      </c>
      <c r="M3" s="193">
        <v>42817</v>
      </c>
      <c r="N3" s="193">
        <v>42824</v>
      </c>
      <c r="O3" s="193">
        <v>42831</v>
      </c>
      <c r="P3" s="193">
        <v>42838</v>
      </c>
      <c r="Q3" s="193">
        <v>42845</v>
      </c>
      <c r="R3" s="193">
        <v>42852</v>
      </c>
      <c r="S3" s="193">
        <v>42859</v>
      </c>
      <c r="T3" s="193">
        <v>42866</v>
      </c>
      <c r="U3" s="193">
        <v>42873</v>
      </c>
      <c r="V3" s="193">
        <v>42880</v>
      </c>
      <c r="W3" s="193">
        <v>42887</v>
      </c>
      <c r="X3" s="193">
        <v>42894</v>
      </c>
      <c r="Y3" s="193">
        <v>42901</v>
      </c>
      <c r="Z3" s="193">
        <v>42908</v>
      </c>
      <c r="AA3" s="193">
        <v>42922</v>
      </c>
      <c r="AB3" s="193">
        <v>42929</v>
      </c>
      <c r="AC3" s="193">
        <v>42936</v>
      </c>
      <c r="AD3" s="193">
        <v>42943</v>
      </c>
      <c r="AE3" s="193">
        <v>42950</v>
      </c>
      <c r="AF3" s="193">
        <v>42957</v>
      </c>
      <c r="AG3" s="193">
        <v>42971</v>
      </c>
      <c r="AH3" s="193">
        <v>42978</v>
      </c>
      <c r="AI3" s="193">
        <v>42985</v>
      </c>
      <c r="AJ3" s="193">
        <v>42992</v>
      </c>
      <c r="AK3" s="193"/>
      <c r="AL3" s="193"/>
      <c r="AM3" s="194"/>
      <c r="AN3" s="194"/>
      <c r="AO3" s="194"/>
      <c r="AP3" s="194"/>
      <c r="AQ3" s="194"/>
      <c r="AR3" s="194"/>
    </row>
    <row r="4" spans="1:44" s="1" customFormat="1" ht="13.5" customHeight="1">
      <c r="A4" s="190"/>
      <c r="B4" s="190" t="s">
        <v>210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7" t="s">
        <v>208</v>
      </c>
      <c r="AN4" s="197" t="s">
        <v>210</v>
      </c>
      <c r="AO4" s="198" t="s">
        <v>211</v>
      </c>
      <c r="AP4" s="199" t="s">
        <v>212</v>
      </c>
      <c r="AQ4" s="197" t="s">
        <v>213</v>
      </c>
      <c r="AR4" s="197"/>
    </row>
    <row r="5" spans="1:86" ht="13.5" customHeight="1">
      <c r="A5" s="200">
        <v>1</v>
      </c>
      <c r="B5" s="201" t="s">
        <v>149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0">
        <v>1</v>
      </c>
      <c r="AN5" s="201" t="s">
        <v>149</v>
      </c>
      <c r="AO5" s="203"/>
      <c r="AP5" s="204"/>
      <c r="AQ5" s="205"/>
      <c r="AR5" s="20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2.75">
      <c r="A6" s="200">
        <v>2</v>
      </c>
      <c r="B6" s="206" t="s">
        <v>137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0">
        <v>2</v>
      </c>
      <c r="AN6" s="206" t="s">
        <v>137</v>
      </c>
      <c r="AO6" s="203"/>
      <c r="AP6" s="204"/>
      <c r="AQ6" s="207"/>
      <c r="AR6" s="207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2.75">
      <c r="A7" s="200">
        <v>3</v>
      </c>
      <c r="B7" s="201" t="s">
        <v>48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>
        <v>6.5</v>
      </c>
      <c r="T7" s="202"/>
      <c r="U7" s="202">
        <v>6.4</v>
      </c>
      <c r="V7" s="202"/>
      <c r="W7" s="208">
        <v>6.7</v>
      </c>
      <c r="X7" s="202"/>
      <c r="Y7" s="202"/>
      <c r="Z7" s="202"/>
      <c r="AA7" s="202"/>
      <c r="AB7" s="202"/>
      <c r="AC7" s="202">
        <v>6.1</v>
      </c>
      <c r="AD7" s="202"/>
      <c r="AE7" s="202"/>
      <c r="AF7" s="202"/>
      <c r="AG7" s="202"/>
      <c r="AH7" s="202"/>
      <c r="AI7" s="202"/>
      <c r="AJ7" s="202"/>
      <c r="AK7" s="202"/>
      <c r="AL7" s="202"/>
      <c r="AM7" s="200">
        <v>3</v>
      </c>
      <c r="AN7" s="201" t="s">
        <v>214</v>
      </c>
      <c r="AO7" s="203"/>
      <c r="AP7" s="204">
        <v>1</v>
      </c>
      <c r="AQ7" s="205" t="s">
        <v>215</v>
      </c>
      <c r="AR7" s="205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</row>
    <row r="8" spans="1:86" ht="12.75">
      <c r="A8" s="200">
        <v>4</v>
      </c>
      <c r="B8" s="201" t="s">
        <v>216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>
        <v>6.4</v>
      </c>
      <c r="W8" s="209">
        <v>6.1</v>
      </c>
      <c r="X8" s="208">
        <v>6.8</v>
      </c>
      <c r="Y8" s="208">
        <v>6.8</v>
      </c>
      <c r="Z8" s="202">
        <v>5.8</v>
      </c>
      <c r="AA8" s="202">
        <v>6.5</v>
      </c>
      <c r="AB8" s="202"/>
      <c r="AC8" s="202"/>
      <c r="AD8" s="202"/>
      <c r="AE8" s="202"/>
      <c r="AF8" s="202">
        <v>5.9</v>
      </c>
      <c r="AG8" s="202">
        <v>6.3</v>
      </c>
      <c r="AH8" s="202"/>
      <c r="AI8" s="202">
        <v>6.5</v>
      </c>
      <c r="AJ8" s="202">
        <v>6.3</v>
      </c>
      <c r="AK8" s="202"/>
      <c r="AL8" s="202"/>
      <c r="AM8" s="200">
        <v>4</v>
      </c>
      <c r="AN8" s="201" t="s">
        <v>216</v>
      </c>
      <c r="AO8" s="203"/>
      <c r="AP8" s="204">
        <v>2</v>
      </c>
      <c r="AQ8" s="205"/>
      <c r="AR8" s="205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</row>
    <row r="9" spans="1:86" ht="12.75">
      <c r="A9" s="200">
        <v>5</v>
      </c>
      <c r="B9" s="210" t="s">
        <v>30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>
        <v>6.4</v>
      </c>
      <c r="T9" s="211">
        <v>5.5</v>
      </c>
      <c r="U9" s="211"/>
      <c r="V9" s="211"/>
      <c r="W9" s="211"/>
      <c r="X9" s="211">
        <v>5.8</v>
      </c>
      <c r="Y9" s="211">
        <v>5.6</v>
      </c>
      <c r="Z9" s="211">
        <v>6.6</v>
      </c>
      <c r="AA9" s="211"/>
      <c r="AB9" s="211"/>
      <c r="AC9" s="211"/>
      <c r="AD9" s="211"/>
      <c r="AE9" s="211">
        <v>5.7</v>
      </c>
      <c r="AF9" s="211"/>
      <c r="AG9" s="211">
        <v>6.2</v>
      </c>
      <c r="AH9" s="212">
        <v>7.1</v>
      </c>
      <c r="AI9" s="211"/>
      <c r="AJ9" s="211"/>
      <c r="AK9" s="211"/>
      <c r="AL9" s="211"/>
      <c r="AM9" s="200">
        <v>5</v>
      </c>
      <c r="AN9" s="210" t="s">
        <v>30</v>
      </c>
      <c r="AO9" s="203"/>
      <c r="AP9" s="204">
        <v>1</v>
      </c>
      <c r="AQ9" s="205"/>
      <c r="AR9" s="205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</row>
    <row r="10" spans="1:86" ht="12.75">
      <c r="A10" s="200">
        <v>6</v>
      </c>
      <c r="B10" s="201" t="s">
        <v>59</v>
      </c>
      <c r="C10" s="202"/>
      <c r="D10" s="202"/>
      <c r="E10" s="202"/>
      <c r="F10" s="202"/>
      <c r="G10" s="202"/>
      <c r="H10" s="208">
        <v>6.8</v>
      </c>
      <c r="I10" s="202">
        <v>6.3</v>
      </c>
      <c r="J10" s="202"/>
      <c r="K10" s="202">
        <v>6.5</v>
      </c>
      <c r="L10" s="208">
        <v>6.6</v>
      </c>
      <c r="M10" s="202">
        <v>6.1</v>
      </c>
      <c r="N10" s="202"/>
      <c r="O10" s="202"/>
      <c r="P10" s="213">
        <v>5.6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>
        <v>5.5</v>
      </c>
      <c r="AE10" s="202"/>
      <c r="AF10" s="202"/>
      <c r="AG10" s="202"/>
      <c r="AH10" s="202"/>
      <c r="AI10" s="202"/>
      <c r="AJ10" s="202"/>
      <c r="AK10" s="202"/>
      <c r="AL10" s="202"/>
      <c r="AM10" s="200">
        <v>6</v>
      </c>
      <c r="AN10" s="201" t="s">
        <v>59</v>
      </c>
      <c r="AO10" s="203">
        <v>1</v>
      </c>
      <c r="AP10" s="204">
        <v>2</v>
      </c>
      <c r="AQ10" s="205" t="s">
        <v>217</v>
      </c>
      <c r="AR10" s="205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</row>
    <row r="11" spans="1:86" ht="12.75">
      <c r="A11" s="200">
        <v>7</v>
      </c>
      <c r="B11" s="206" t="s">
        <v>145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0">
        <v>7</v>
      </c>
      <c r="AN11" s="206" t="s">
        <v>145</v>
      </c>
      <c r="AO11" s="203"/>
      <c r="AP11" s="204"/>
      <c r="AQ11" s="207"/>
      <c r="AR11" s="207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ht="12.75">
      <c r="A12" s="200">
        <v>8</v>
      </c>
      <c r="B12" s="206" t="s">
        <v>37</v>
      </c>
      <c r="C12" s="202">
        <v>5.5</v>
      </c>
      <c r="D12" s="202">
        <v>6.2</v>
      </c>
      <c r="E12" s="202"/>
      <c r="F12" s="202">
        <v>6.5</v>
      </c>
      <c r="G12" s="202">
        <v>6</v>
      </c>
      <c r="H12" s="202">
        <v>6.3</v>
      </c>
      <c r="I12" s="202">
        <v>5.6</v>
      </c>
      <c r="J12" s="202">
        <v>6.1</v>
      </c>
      <c r="K12" s="202">
        <v>5.8</v>
      </c>
      <c r="L12" s="202">
        <v>5.7</v>
      </c>
      <c r="M12" s="213">
        <v>5.5</v>
      </c>
      <c r="N12" s="202">
        <v>6.2</v>
      </c>
      <c r="O12" s="202">
        <v>6</v>
      </c>
      <c r="P12" s="202">
        <v>5.9</v>
      </c>
      <c r="Q12" s="202">
        <v>5.4</v>
      </c>
      <c r="R12" s="202">
        <v>5.4</v>
      </c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0">
        <v>8</v>
      </c>
      <c r="AN12" s="206" t="s">
        <v>37</v>
      </c>
      <c r="AO12" s="203">
        <v>1</v>
      </c>
      <c r="AP12" s="204"/>
      <c r="AQ12" s="205"/>
      <c r="AR12" s="205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ht="12.75">
      <c r="A13" s="200">
        <v>9</v>
      </c>
      <c r="B13" s="206" t="s">
        <v>79</v>
      </c>
      <c r="C13" s="202">
        <v>6.1</v>
      </c>
      <c r="D13" s="202">
        <v>5.7</v>
      </c>
      <c r="E13" s="202">
        <v>6</v>
      </c>
      <c r="F13" s="202">
        <v>5.8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0">
        <v>9</v>
      </c>
      <c r="AN13" s="206" t="s">
        <v>79</v>
      </c>
      <c r="AO13" s="203"/>
      <c r="AP13" s="204"/>
      <c r="AQ13" s="207"/>
      <c r="AR13" s="207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ht="12.75">
      <c r="A14" s="200">
        <v>10</v>
      </c>
      <c r="B14" s="201" t="s">
        <v>34</v>
      </c>
      <c r="C14" s="213">
        <v>5.3</v>
      </c>
      <c r="D14" s="202">
        <v>5.3</v>
      </c>
      <c r="E14" s="202">
        <v>6.1</v>
      </c>
      <c r="F14" s="202">
        <v>6.3</v>
      </c>
      <c r="G14" s="202">
        <v>6.6</v>
      </c>
      <c r="H14" s="202"/>
      <c r="I14" s="202">
        <v>6</v>
      </c>
      <c r="J14" s="202">
        <v>6</v>
      </c>
      <c r="K14" s="202"/>
      <c r="L14" s="202"/>
      <c r="M14" s="202"/>
      <c r="N14" s="202">
        <v>5.9</v>
      </c>
      <c r="O14" s="202"/>
      <c r="P14" s="202">
        <v>6.3</v>
      </c>
      <c r="Q14" s="202">
        <v>5.6</v>
      </c>
      <c r="R14" s="202"/>
      <c r="S14" s="202">
        <v>6.3</v>
      </c>
      <c r="T14" s="202">
        <v>6.3</v>
      </c>
      <c r="U14" s="202">
        <v>7</v>
      </c>
      <c r="V14" s="202">
        <v>6.2</v>
      </c>
      <c r="W14" s="202"/>
      <c r="X14" s="202">
        <v>6</v>
      </c>
      <c r="Y14" s="202">
        <v>6.3</v>
      </c>
      <c r="Z14" s="202">
        <v>5.6</v>
      </c>
      <c r="AA14" s="202">
        <v>6.3</v>
      </c>
      <c r="AB14" s="202">
        <v>5.7</v>
      </c>
      <c r="AC14" s="202">
        <v>5.6</v>
      </c>
      <c r="AD14" s="202">
        <v>6.1</v>
      </c>
      <c r="AE14" s="213">
        <v>5.6</v>
      </c>
      <c r="AF14" s="202">
        <v>6.3</v>
      </c>
      <c r="AG14" s="202"/>
      <c r="AH14" s="202">
        <v>6.3</v>
      </c>
      <c r="AI14" s="202"/>
      <c r="AJ14" s="202"/>
      <c r="AK14" s="202"/>
      <c r="AL14" s="202"/>
      <c r="AM14" s="200">
        <v>10</v>
      </c>
      <c r="AN14" s="201" t="s">
        <v>34</v>
      </c>
      <c r="AO14" s="203">
        <v>2</v>
      </c>
      <c r="AP14" s="204"/>
      <c r="AQ14" s="205" t="s">
        <v>218</v>
      </c>
      <c r="AR14" s="205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ht="12.75">
      <c r="A15" s="200">
        <v>11</v>
      </c>
      <c r="B15" s="214" t="s">
        <v>53</v>
      </c>
      <c r="C15" s="215">
        <v>5.7</v>
      </c>
      <c r="D15" s="208">
        <v>7.1</v>
      </c>
      <c r="E15" s="215">
        <v>6.1</v>
      </c>
      <c r="F15" s="215">
        <v>7</v>
      </c>
      <c r="G15" s="215">
        <v>6.3</v>
      </c>
      <c r="H15" s="215">
        <v>6.5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>
        <v>5.8</v>
      </c>
      <c r="AH15" s="215">
        <v>6.5</v>
      </c>
      <c r="AI15" s="215">
        <v>5.9</v>
      </c>
      <c r="AJ15" s="215"/>
      <c r="AK15" s="215"/>
      <c r="AL15" s="215"/>
      <c r="AM15" s="200">
        <v>11</v>
      </c>
      <c r="AN15" s="214" t="s">
        <v>53</v>
      </c>
      <c r="AO15" s="203"/>
      <c r="AP15" s="204">
        <v>1</v>
      </c>
      <c r="AQ15" s="205" t="s">
        <v>219</v>
      </c>
      <c r="AR15" s="20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ht="12.75">
      <c r="A16" s="200">
        <v>12</v>
      </c>
      <c r="B16" s="201" t="s">
        <v>84</v>
      </c>
      <c r="C16" s="202"/>
      <c r="D16" s="202"/>
      <c r="E16" s="202"/>
      <c r="F16" s="202"/>
      <c r="G16" s="202">
        <v>6.3</v>
      </c>
      <c r="H16" s="202"/>
      <c r="I16" s="202">
        <v>6.3</v>
      </c>
      <c r="J16" s="202">
        <v>5.3</v>
      </c>
      <c r="K16" s="202"/>
      <c r="L16" s="202"/>
      <c r="M16" s="202"/>
      <c r="N16" s="202">
        <v>5.9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>
        <v>5.9</v>
      </c>
      <c r="AE16" s="213">
        <v>5.6</v>
      </c>
      <c r="AF16" s="213">
        <v>5.1</v>
      </c>
      <c r="AG16" s="202"/>
      <c r="AH16" s="202"/>
      <c r="AI16" s="202"/>
      <c r="AJ16" s="202"/>
      <c r="AK16" s="202"/>
      <c r="AL16" s="202"/>
      <c r="AM16" s="200">
        <v>12</v>
      </c>
      <c r="AN16" s="201" t="s">
        <v>84</v>
      </c>
      <c r="AO16" s="203">
        <v>2</v>
      </c>
      <c r="AP16" s="204"/>
      <c r="AQ16" s="205"/>
      <c r="AR16" s="205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ht="12.75">
      <c r="A17" s="200">
        <v>13</v>
      </c>
      <c r="B17" s="206" t="s">
        <v>103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0">
        <v>13</v>
      </c>
      <c r="AN17" s="206" t="s">
        <v>103</v>
      </c>
      <c r="AO17" s="203"/>
      <c r="AP17" s="204"/>
      <c r="AQ17" s="207"/>
      <c r="AR17" s="20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ht="12.75">
      <c r="A18" s="200">
        <v>14</v>
      </c>
      <c r="B18" s="201" t="s">
        <v>104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0">
        <v>14</v>
      </c>
      <c r="AN18" s="201" t="s">
        <v>104</v>
      </c>
      <c r="AO18" s="203"/>
      <c r="AP18" s="204"/>
      <c r="AQ18" s="207"/>
      <c r="AR18" s="207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ht="12.75">
      <c r="A19" s="200">
        <v>15</v>
      </c>
      <c r="B19" s="206" t="s">
        <v>140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0">
        <v>15</v>
      </c>
      <c r="AN19" s="206" t="s">
        <v>140</v>
      </c>
      <c r="AO19" s="203"/>
      <c r="AP19" s="204"/>
      <c r="AQ19" s="207"/>
      <c r="AR19" s="207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ht="12.75">
      <c r="A20" s="200">
        <v>16</v>
      </c>
      <c r="B20" s="214" t="s">
        <v>47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>
        <v>6.4</v>
      </c>
      <c r="T20" s="202">
        <v>6.5</v>
      </c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0">
        <v>16</v>
      </c>
      <c r="AN20" s="214" t="s">
        <v>47</v>
      </c>
      <c r="AO20" s="203"/>
      <c r="AP20" s="204"/>
      <c r="AQ20" s="205" t="s">
        <v>191</v>
      </c>
      <c r="AR20" s="205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86" ht="12.75">
      <c r="A21" s="200">
        <v>17</v>
      </c>
      <c r="B21" s="206" t="s">
        <v>141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02"/>
      <c r="AM21" s="200">
        <v>17</v>
      </c>
      <c r="AN21" s="206" t="s">
        <v>141</v>
      </c>
      <c r="AO21" s="203"/>
      <c r="AP21" s="204"/>
      <c r="AQ21" s="207"/>
      <c r="AR21" s="207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ht="12.75">
      <c r="A22" s="200">
        <v>18</v>
      </c>
      <c r="B22" s="206" t="s">
        <v>45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>
        <v>6.6</v>
      </c>
      <c r="AC22" s="202"/>
      <c r="AD22" s="202">
        <v>6</v>
      </c>
      <c r="AE22" s="202"/>
      <c r="AF22" s="202"/>
      <c r="AG22" s="202">
        <v>6.6</v>
      </c>
      <c r="AH22" s="202"/>
      <c r="AI22" s="202">
        <v>6.6</v>
      </c>
      <c r="AJ22" s="208">
        <v>6.8</v>
      </c>
      <c r="AK22" s="202"/>
      <c r="AL22" s="202"/>
      <c r="AM22" s="200">
        <v>18</v>
      </c>
      <c r="AN22" s="206" t="s">
        <v>45</v>
      </c>
      <c r="AO22" s="203"/>
      <c r="AP22" s="204">
        <v>1</v>
      </c>
      <c r="AQ22" s="207"/>
      <c r="AR22" s="207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86" ht="12.75">
      <c r="A23" s="200">
        <v>19</v>
      </c>
      <c r="B23" s="201" t="s">
        <v>142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0">
        <v>19</v>
      </c>
      <c r="AN23" s="201" t="s">
        <v>142</v>
      </c>
      <c r="AO23" s="203"/>
      <c r="AP23" s="204"/>
      <c r="AQ23" s="207"/>
      <c r="AR23" s="207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ht="12.75">
      <c r="A24" s="200">
        <v>20</v>
      </c>
      <c r="B24" s="214" t="s">
        <v>220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0">
        <v>20</v>
      </c>
      <c r="AN24" s="214" t="s">
        <v>220</v>
      </c>
      <c r="AO24" s="203"/>
      <c r="AP24" s="204"/>
      <c r="AQ24" s="207"/>
      <c r="AR24" s="207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86" ht="12.75">
      <c r="A25" s="200">
        <v>21</v>
      </c>
      <c r="B25" s="214" t="s">
        <v>80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>
        <v>5.9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0">
        <v>21</v>
      </c>
      <c r="AN25" s="214" t="s">
        <v>80</v>
      </c>
      <c r="AO25" s="203"/>
      <c r="AP25" s="204"/>
      <c r="AQ25" s="207"/>
      <c r="AR25" s="207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ht="12.75">
      <c r="A26" s="200">
        <v>22</v>
      </c>
      <c r="B26" s="201" t="s">
        <v>139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0">
        <v>22</v>
      </c>
      <c r="AN26" s="201" t="s">
        <v>139</v>
      </c>
      <c r="AO26" s="203"/>
      <c r="AP26" s="204"/>
      <c r="AQ26" s="207"/>
      <c r="AR26" s="207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86" ht="12.75">
      <c r="A27" s="200">
        <v>23</v>
      </c>
      <c r="B27" s="201" t="s">
        <v>36</v>
      </c>
      <c r="C27" s="202">
        <v>6</v>
      </c>
      <c r="D27" s="202">
        <v>6.1</v>
      </c>
      <c r="E27" s="202">
        <v>6.1</v>
      </c>
      <c r="F27" s="202">
        <v>6.4</v>
      </c>
      <c r="G27" s="202">
        <v>5.5</v>
      </c>
      <c r="H27" s="202"/>
      <c r="I27" s="202">
        <v>6</v>
      </c>
      <c r="J27" s="202"/>
      <c r="K27" s="202">
        <v>5.9</v>
      </c>
      <c r="L27" s="202"/>
      <c r="M27" s="202">
        <v>5.8</v>
      </c>
      <c r="N27" s="202">
        <v>5.3</v>
      </c>
      <c r="O27" s="202">
        <v>5.4</v>
      </c>
      <c r="P27" s="202"/>
      <c r="Q27" s="202">
        <v>5.8</v>
      </c>
      <c r="R27" s="202">
        <v>6.3</v>
      </c>
      <c r="S27" s="202">
        <v>6.1</v>
      </c>
      <c r="T27" s="202">
        <v>5.9</v>
      </c>
      <c r="U27" s="202">
        <v>5.6</v>
      </c>
      <c r="V27" s="202">
        <v>5.6</v>
      </c>
      <c r="W27" s="202"/>
      <c r="X27" s="202">
        <v>5.9</v>
      </c>
      <c r="Y27" s="202">
        <v>6.2</v>
      </c>
      <c r="Z27" s="202">
        <v>5.6</v>
      </c>
      <c r="AA27" s="202">
        <v>5.5</v>
      </c>
      <c r="AB27" s="202">
        <v>5.5</v>
      </c>
      <c r="AC27" s="202">
        <v>6.1</v>
      </c>
      <c r="AD27" s="202">
        <v>6</v>
      </c>
      <c r="AE27" s="202">
        <v>6.3</v>
      </c>
      <c r="AF27" s="202">
        <v>5.8</v>
      </c>
      <c r="AG27" s="202"/>
      <c r="AH27" s="202">
        <v>6</v>
      </c>
      <c r="AI27" s="202">
        <v>6.1</v>
      </c>
      <c r="AJ27" s="202">
        <v>6</v>
      </c>
      <c r="AK27" s="202"/>
      <c r="AL27" s="202"/>
      <c r="AM27" s="200">
        <v>23</v>
      </c>
      <c r="AN27" s="201" t="s">
        <v>36</v>
      </c>
      <c r="AO27" s="203"/>
      <c r="AP27" s="204"/>
      <c r="AQ27" s="205"/>
      <c r="AR27" s="205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ht="12.75">
      <c r="A28" s="200">
        <v>24</v>
      </c>
      <c r="B28" s="214" t="s">
        <v>20</v>
      </c>
      <c r="C28" s="202"/>
      <c r="D28" s="202"/>
      <c r="E28" s="202"/>
      <c r="F28" s="202"/>
      <c r="G28" s="202"/>
      <c r="H28" s="202">
        <v>6.1</v>
      </c>
      <c r="I28" s="202"/>
      <c r="J28" s="202">
        <v>5.9</v>
      </c>
      <c r="K28" s="202"/>
      <c r="L28" s="202">
        <v>6.5</v>
      </c>
      <c r="M28" s="202">
        <v>6.3</v>
      </c>
      <c r="N28" s="208">
        <v>6.9</v>
      </c>
      <c r="O28" s="202"/>
      <c r="P28" s="202">
        <v>6.8</v>
      </c>
      <c r="Q28" s="202"/>
      <c r="R28" s="208">
        <v>6.8</v>
      </c>
      <c r="S28" s="202"/>
      <c r="T28" s="202">
        <v>6.3</v>
      </c>
      <c r="U28" s="202"/>
      <c r="V28" s="202"/>
      <c r="W28" s="202">
        <v>5.3</v>
      </c>
      <c r="X28" s="202"/>
      <c r="Y28" s="202"/>
      <c r="Z28" s="202"/>
      <c r="AA28" s="202">
        <v>6.5</v>
      </c>
      <c r="AB28" s="202">
        <v>6.3</v>
      </c>
      <c r="AC28" s="202"/>
      <c r="AD28" s="202"/>
      <c r="AE28" s="202"/>
      <c r="AF28" s="202">
        <v>7</v>
      </c>
      <c r="AG28" s="202">
        <v>6.9</v>
      </c>
      <c r="AH28" s="202">
        <v>6.6</v>
      </c>
      <c r="AI28" s="202"/>
      <c r="AJ28" s="202"/>
      <c r="AK28" s="202"/>
      <c r="AL28" s="202"/>
      <c r="AM28" s="200">
        <v>24</v>
      </c>
      <c r="AN28" s="214" t="s">
        <v>20</v>
      </c>
      <c r="AO28" s="203"/>
      <c r="AP28" s="204">
        <v>2</v>
      </c>
      <c r="AQ28" s="205" t="s">
        <v>205</v>
      </c>
      <c r="AR28" s="205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86" ht="12.75">
      <c r="A29" s="200">
        <v>25</v>
      </c>
      <c r="B29" s="201" t="s">
        <v>221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6">
        <v>6.5</v>
      </c>
      <c r="Q29" s="216"/>
      <c r="R29" s="216">
        <v>6.1</v>
      </c>
      <c r="S29" s="216">
        <v>6.2</v>
      </c>
      <c r="T29" s="211">
        <v>6</v>
      </c>
      <c r="U29" s="211"/>
      <c r="V29" s="211"/>
      <c r="W29" s="211"/>
      <c r="X29" s="211"/>
      <c r="Y29" s="211"/>
      <c r="Z29" s="211"/>
      <c r="AA29" s="211"/>
      <c r="AB29" s="211"/>
      <c r="AC29" s="211">
        <v>6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00">
        <v>25</v>
      </c>
      <c r="AN29" s="201" t="s">
        <v>221</v>
      </c>
      <c r="AO29" s="203"/>
      <c r="AP29" s="204"/>
      <c r="AQ29" s="205" t="s">
        <v>187</v>
      </c>
      <c r="AR29" s="205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ht="12.75">
      <c r="A30" s="200">
        <v>26</v>
      </c>
      <c r="B30" s="206" t="s">
        <v>118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02"/>
      <c r="AM30" s="200">
        <v>26</v>
      </c>
      <c r="AN30" s="206" t="s">
        <v>118</v>
      </c>
      <c r="AO30" s="203"/>
      <c r="AP30" s="204"/>
      <c r="AQ30" s="205"/>
      <c r="AR30" s="205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ht="12.75">
      <c r="A31" s="200">
        <v>27</v>
      </c>
      <c r="B31" s="201" t="s">
        <v>65</v>
      </c>
      <c r="C31" s="215"/>
      <c r="D31" s="215"/>
      <c r="E31" s="215"/>
      <c r="F31" s="215"/>
      <c r="G31" s="215"/>
      <c r="H31" s="215"/>
      <c r="I31" s="215">
        <v>6.1</v>
      </c>
      <c r="J31" s="215">
        <v>6</v>
      </c>
      <c r="K31" s="215">
        <v>5.9</v>
      </c>
      <c r="L31" s="215"/>
      <c r="M31" s="215"/>
      <c r="N31" s="215"/>
      <c r="O31" s="215">
        <v>5.9</v>
      </c>
      <c r="P31" s="215">
        <v>5.9</v>
      </c>
      <c r="Q31" s="215">
        <v>6.5</v>
      </c>
      <c r="R31" s="215">
        <v>6.4</v>
      </c>
      <c r="S31" s="215"/>
      <c r="T31" s="215"/>
      <c r="U31" s="215">
        <v>6.6</v>
      </c>
      <c r="V31" s="215">
        <v>6.3</v>
      </c>
      <c r="W31" s="215"/>
      <c r="X31" s="215"/>
      <c r="Y31" s="215"/>
      <c r="Z31" s="215"/>
      <c r="AA31" s="215">
        <v>5.4</v>
      </c>
      <c r="AB31" s="215"/>
      <c r="AC31" s="215">
        <v>6.1</v>
      </c>
      <c r="AD31" s="215"/>
      <c r="AE31" s="215"/>
      <c r="AF31" s="215"/>
      <c r="AG31" s="215">
        <v>6.5</v>
      </c>
      <c r="AH31" s="215"/>
      <c r="AI31" s="215"/>
      <c r="AJ31" s="215"/>
      <c r="AK31" s="215"/>
      <c r="AL31" s="202"/>
      <c r="AM31" s="200">
        <v>27</v>
      </c>
      <c r="AN31" s="201" t="s">
        <v>65</v>
      </c>
      <c r="AO31" s="203"/>
      <c r="AP31" s="204"/>
      <c r="AQ31" s="205" t="s">
        <v>188</v>
      </c>
      <c r="AR31" s="205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ht="12.75">
      <c r="A32" s="200">
        <v>28</v>
      </c>
      <c r="B32" s="214" t="s">
        <v>222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>
        <v>6.2</v>
      </c>
      <c r="AH32" s="202"/>
      <c r="AI32" s="202"/>
      <c r="AJ32" s="202"/>
      <c r="AK32" s="202"/>
      <c r="AL32" s="202"/>
      <c r="AM32" s="200">
        <v>28</v>
      </c>
      <c r="AN32" s="214" t="s">
        <v>222</v>
      </c>
      <c r="AO32" s="203"/>
      <c r="AP32" s="204"/>
      <c r="AQ32" s="207"/>
      <c r="AR32" s="207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ht="12.75">
      <c r="A33" s="200">
        <v>29</v>
      </c>
      <c r="B33" s="210" t="s">
        <v>120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0">
        <v>29</v>
      </c>
      <c r="AN33" s="210" t="s">
        <v>120</v>
      </c>
      <c r="AO33" s="203"/>
      <c r="AP33" s="204"/>
      <c r="AQ33" s="207"/>
      <c r="AR33" s="207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ht="12.75">
      <c r="A34" s="200">
        <v>30</v>
      </c>
      <c r="B34" s="201" t="s">
        <v>223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0">
        <v>30</v>
      </c>
      <c r="AN34" s="201" t="s">
        <v>130</v>
      </c>
      <c r="AO34" s="203"/>
      <c r="AP34" s="204"/>
      <c r="AQ34" s="207"/>
      <c r="AR34" s="207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86" ht="12.75">
      <c r="A35" s="200">
        <v>31</v>
      </c>
      <c r="B35" s="201" t="s">
        <v>88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>
        <v>5.7</v>
      </c>
      <c r="M35" s="202"/>
      <c r="N35" s="202"/>
      <c r="O35" s="202"/>
      <c r="P35" s="202"/>
      <c r="Q35" s="213">
        <v>5.1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>
        <v>5.6</v>
      </c>
      <c r="AE35" s="202"/>
      <c r="AF35" s="202"/>
      <c r="AG35" s="213">
        <v>5.2</v>
      </c>
      <c r="AH35" s="213">
        <v>5.1</v>
      </c>
      <c r="AI35" s="202"/>
      <c r="AJ35" s="202"/>
      <c r="AK35" s="202"/>
      <c r="AL35" s="202"/>
      <c r="AM35" s="200">
        <v>31</v>
      </c>
      <c r="AN35" s="201" t="s">
        <v>88</v>
      </c>
      <c r="AO35" s="203">
        <v>3</v>
      </c>
      <c r="AP35" s="204"/>
      <c r="AQ35" s="205"/>
      <c r="AR35" s="20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ht="12.75">
      <c r="A36" s="200">
        <v>32</v>
      </c>
      <c r="B36" s="214" t="s">
        <v>38</v>
      </c>
      <c r="C36" s="202">
        <v>6.4</v>
      </c>
      <c r="D36" s="202">
        <v>5.8</v>
      </c>
      <c r="E36" s="213">
        <v>5.6</v>
      </c>
      <c r="F36" s="213">
        <v>5.1</v>
      </c>
      <c r="G36" s="202">
        <v>5.9</v>
      </c>
      <c r="H36" s="213">
        <v>6</v>
      </c>
      <c r="I36" s="202">
        <v>6.3</v>
      </c>
      <c r="J36" s="202">
        <v>6.4</v>
      </c>
      <c r="K36" s="202">
        <v>6.9</v>
      </c>
      <c r="L36" s="202">
        <v>6.2</v>
      </c>
      <c r="M36" s="202">
        <v>6.4</v>
      </c>
      <c r="N36" s="202">
        <v>5.6</v>
      </c>
      <c r="O36" s="202">
        <v>5.3</v>
      </c>
      <c r="P36" s="202"/>
      <c r="Q36" s="202">
        <v>5.7</v>
      </c>
      <c r="R36" s="202"/>
      <c r="S36" s="202"/>
      <c r="T36" s="202"/>
      <c r="U36" s="202"/>
      <c r="V36" s="202">
        <v>5.6</v>
      </c>
      <c r="W36" s="202">
        <v>5.7</v>
      </c>
      <c r="X36" s="213">
        <v>5.6</v>
      </c>
      <c r="Y36" s="202">
        <v>5.3</v>
      </c>
      <c r="Z36" s="202"/>
      <c r="AA36" s="202">
        <v>5.7</v>
      </c>
      <c r="AB36" s="202">
        <v>5.8</v>
      </c>
      <c r="AC36" s="202">
        <v>5.3</v>
      </c>
      <c r="AD36" s="202">
        <v>5.9</v>
      </c>
      <c r="AE36" s="202">
        <v>5.7</v>
      </c>
      <c r="AF36" s="202"/>
      <c r="AG36" s="202">
        <v>6.1</v>
      </c>
      <c r="AH36" s="202">
        <v>6.3</v>
      </c>
      <c r="AI36" s="202">
        <v>5.7</v>
      </c>
      <c r="AJ36" s="202">
        <v>5.8</v>
      </c>
      <c r="AK36" s="202"/>
      <c r="AL36" s="202"/>
      <c r="AM36" s="200">
        <v>32</v>
      </c>
      <c r="AN36" s="214" t="s">
        <v>38</v>
      </c>
      <c r="AO36" s="203">
        <v>4</v>
      </c>
      <c r="AP36" s="204"/>
      <c r="AQ36" s="205"/>
      <c r="AR36" s="205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86" ht="12.75">
      <c r="A37" s="200">
        <v>33</v>
      </c>
      <c r="B37" s="206" t="s">
        <v>23</v>
      </c>
      <c r="C37" s="208">
        <v>6.6</v>
      </c>
      <c r="D37" s="202">
        <v>6.5</v>
      </c>
      <c r="E37" s="202">
        <v>6.3</v>
      </c>
      <c r="F37" s="202">
        <v>6.3</v>
      </c>
      <c r="G37" s="202">
        <v>6.3</v>
      </c>
      <c r="H37" s="202">
        <v>6.3</v>
      </c>
      <c r="I37" s="202">
        <v>6.1</v>
      </c>
      <c r="J37" s="202"/>
      <c r="K37" s="202">
        <v>6.4</v>
      </c>
      <c r="L37" s="202">
        <v>6.1</v>
      </c>
      <c r="M37" s="202">
        <v>6.2</v>
      </c>
      <c r="N37" s="202"/>
      <c r="O37" s="202">
        <v>6.4</v>
      </c>
      <c r="P37" s="202"/>
      <c r="Q37" s="202">
        <v>6.1</v>
      </c>
      <c r="R37" s="202"/>
      <c r="S37" s="202"/>
      <c r="T37" s="202"/>
      <c r="U37" s="202"/>
      <c r="V37" s="202">
        <v>6.4</v>
      </c>
      <c r="W37" s="202">
        <v>5.6</v>
      </c>
      <c r="X37" s="202">
        <v>5.8</v>
      </c>
      <c r="Y37" s="202">
        <v>6.6</v>
      </c>
      <c r="Z37" s="202">
        <v>7</v>
      </c>
      <c r="AA37" s="202"/>
      <c r="AB37" s="202"/>
      <c r="AC37" s="208">
        <v>6.3</v>
      </c>
      <c r="AD37" s="202">
        <v>5.9</v>
      </c>
      <c r="AE37" s="202"/>
      <c r="AF37" s="202"/>
      <c r="AG37" s="202"/>
      <c r="AH37" s="202"/>
      <c r="AI37" s="202">
        <v>7.1</v>
      </c>
      <c r="AJ37" s="202">
        <v>5.9</v>
      </c>
      <c r="AK37" s="202"/>
      <c r="AL37" s="202"/>
      <c r="AM37" s="200">
        <v>33</v>
      </c>
      <c r="AN37" s="206" t="s">
        <v>23</v>
      </c>
      <c r="AO37" s="203"/>
      <c r="AP37" s="204">
        <v>2</v>
      </c>
      <c r="AQ37" s="205"/>
      <c r="AR37" s="205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ht="13.5" customHeight="1">
      <c r="A38" s="200">
        <v>34</v>
      </c>
      <c r="B38" s="201" t="s">
        <v>136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0">
        <v>34</v>
      </c>
      <c r="AN38" s="201" t="s">
        <v>136</v>
      </c>
      <c r="AO38" s="203"/>
      <c r="AP38" s="204"/>
      <c r="AQ38" s="205"/>
      <c r="AR38" s="205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1:86" ht="12.75">
      <c r="A39" s="200">
        <v>35</v>
      </c>
      <c r="B39" s="201" t="s">
        <v>28</v>
      </c>
      <c r="C39" s="202">
        <v>5.4</v>
      </c>
      <c r="D39" s="202">
        <v>5.5</v>
      </c>
      <c r="E39" s="208">
        <v>6.8</v>
      </c>
      <c r="F39" s="202">
        <v>7.1</v>
      </c>
      <c r="G39" s="202">
        <v>6</v>
      </c>
      <c r="H39" s="213">
        <v>6</v>
      </c>
      <c r="I39" s="213">
        <v>5.4</v>
      </c>
      <c r="J39" s="202">
        <v>6.5</v>
      </c>
      <c r="K39" s="202">
        <v>5.8</v>
      </c>
      <c r="L39" s="202">
        <v>5.6</v>
      </c>
      <c r="M39" s="202"/>
      <c r="N39" s="202">
        <v>5.6</v>
      </c>
      <c r="O39" s="202">
        <v>6.4</v>
      </c>
      <c r="P39" s="202">
        <v>6.2</v>
      </c>
      <c r="Q39" s="202"/>
      <c r="R39" s="202"/>
      <c r="S39" s="202">
        <v>6.3</v>
      </c>
      <c r="T39" s="202">
        <v>6.4</v>
      </c>
      <c r="U39" s="202">
        <v>6.6</v>
      </c>
      <c r="V39" s="208">
        <v>6.5</v>
      </c>
      <c r="W39" s="202"/>
      <c r="X39" s="202">
        <v>6.2</v>
      </c>
      <c r="Y39" s="202">
        <v>6.6</v>
      </c>
      <c r="Z39" s="202">
        <v>6.3</v>
      </c>
      <c r="AA39" s="202"/>
      <c r="AB39" s="202"/>
      <c r="AC39" s="202"/>
      <c r="AD39" s="202">
        <v>6.3</v>
      </c>
      <c r="AE39" s="202">
        <v>5.9</v>
      </c>
      <c r="AF39" s="202">
        <v>6.8</v>
      </c>
      <c r="AG39" s="202">
        <v>6.2</v>
      </c>
      <c r="AH39" s="202"/>
      <c r="AI39" s="202"/>
      <c r="AJ39" s="202">
        <v>6</v>
      </c>
      <c r="AK39" s="202"/>
      <c r="AL39" s="217"/>
      <c r="AM39" s="200">
        <v>35</v>
      </c>
      <c r="AN39" s="201" t="s">
        <v>28</v>
      </c>
      <c r="AO39" s="203">
        <v>2</v>
      </c>
      <c r="AP39" s="204">
        <v>2</v>
      </c>
      <c r="AQ39" s="205" t="s">
        <v>224</v>
      </c>
      <c r="AR39" s="205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ht="12.75">
      <c r="A40" s="200">
        <v>36</v>
      </c>
      <c r="B40" s="214" t="s">
        <v>77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>
        <v>5.4</v>
      </c>
      <c r="AG40" s="202">
        <v>6.2</v>
      </c>
      <c r="AH40" s="202">
        <v>6.3</v>
      </c>
      <c r="AI40" s="202"/>
      <c r="AJ40" s="202"/>
      <c r="AK40" s="202"/>
      <c r="AL40" s="202"/>
      <c r="AM40" s="200">
        <v>36</v>
      </c>
      <c r="AN40" s="214" t="s">
        <v>77</v>
      </c>
      <c r="AO40" s="203"/>
      <c r="AP40" s="204"/>
      <c r="AQ40" s="207"/>
      <c r="AR40" s="207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1:44" s="218" customFormat="1" ht="12.75">
      <c r="A41" s="200">
        <v>37</v>
      </c>
      <c r="B41" s="206" t="s">
        <v>138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0">
        <v>37</v>
      </c>
      <c r="AN41" s="206" t="s">
        <v>138</v>
      </c>
      <c r="AO41" s="203"/>
      <c r="AP41" s="204"/>
      <c r="AQ41" s="205"/>
      <c r="AR41" s="205"/>
    </row>
    <row r="42" spans="1:86" ht="12.75">
      <c r="A42" s="200">
        <v>38</v>
      </c>
      <c r="B42" s="206" t="s">
        <v>95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0">
        <v>38</v>
      </c>
      <c r="AN42" s="206" t="s">
        <v>95</v>
      </c>
      <c r="AO42" s="203"/>
      <c r="AP42" s="204"/>
      <c r="AQ42" s="207"/>
      <c r="AR42" s="207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ht="12.75">
      <c r="A43" s="200">
        <v>39</v>
      </c>
      <c r="B43" s="201" t="s">
        <v>106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0">
        <v>39</v>
      </c>
      <c r="AN43" s="201" t="s">
        <v>106</v>
      </c>
      <c r="AO43" s="203"/>
      <c r="AP43" s="204"/>
      <c r="AQ43" s="205"/>
      <c r="AR43" s="205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ht="12.75">
      <c r="A44" s="200">
        <v>40</v>
      </c>
      <c r="B44" s="206" t="s">
        <v>62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>
        <v>6.2</v>
      </c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0">
        <v>40</v>
      </c>
      <c r="AN44" s="206" t="s">
        <v>62</v>
      </c>
      <c r="AO44" s="203"/>
      <c r="AP44" s="204"/>
      <c r="AQ44" s="207"/>
      <c r="AR44" s="207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ht="12.75">
      <c r="A45" s="200">
        <v>41</v>
      </c>
      <c r="B45" s="201" t="s">
        <v>50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>
        <v>6.4</v>
      </c>
      <c r="Q45" s="219"/>
      <c r="R45" s="219"/>
      <c r="S45" s="219"/>
      <c r="T45" s="219"/>
      <c r="U45" s="219">
        <v>6.5</v>
      </c>
      <c r="V45" s="219"/>
      <c r="W45" s="219">
        <v>6</v>
      </c>
      <c r="X45" s="219"/>
      <c r="Y45" s="219">
        <v>6</v>
      </c>
      <c r="Z45" s="219">
        <v>6.6</v>
      </c>
      <c r="AA45" s="219"/>
      <c r="AB45" s="219">
        <v>6.6</v>
      </c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00">
        <v>41</v>
      </c>
      <c r="AN45" s="201" t="s">
        <v>50</v>
      </c>
      <c r="AO45" s="203"/>
      <c r="AP45" s="204"/>
      <c r="AQ45" s="205"/>
      <c r="AR45" s="20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ht="12.75">
      <c r="A46" s="200">
        <v>42</v>
      </c>
      <c r="B46" s="201" t="s">
        <v>146</v>
      </c>
      <c r="C46" s="202"/>
      <c r="D46" s="202"/>
      <c r="E46" s="202"/>
      <c r="F46" s="220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20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0">
        <v>42</v>
      </c>
      <c r="AN46" s="201" t="s">
        <v>146</v>
      </c>
      <c r="AO46" s="203"/>
      <c r="AP46" s="204"/>
      <c r="AQ46" s="207"/>
      <c r="AR46" s="207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ht="12.75">
      <c r="A47" s="200">
        <v>43</v>
      </c>
      <c r="B47" s="206" t="s">
        <v>225</v>
      </c>
      <c r="C47" s="211"/>
      <c r="D47" s="211">
        <v>6.7</v>
      </c>
      <c r="E47" s="221">
        <v>6.5</v>
      </c>
      <c r="F47" s="222">
        <v>7.9</v>
      </c>
      <c r="G47" s="211">
        <v>6.5</v>
      </c>
      <c r="H47" s="211">
        <v>6.5</v>
      </c>
      <c r="I47" s="211">
        <v>6</v>
      </c>
      <c r="J47" s="212">
        <v>6.6</v>
      </c>
      <c r="K47" s="212">
        <v>7</v>
      </c>
      <c r="L47" s="211">
        <v>6.3</v>
      </c>
      <c r="M47" s="211">
        <v>6.4</v>
      </c>
      <c r="N47" s="211"/>
      <c r="O47" s="211"/>
      <c r="P47" s="211"/>
      <c r="Q47" s="212">
        <v>6.6</v>
      </c>
      <c r="R47" s="211">
        <v>6.2</v>
      </c>
      <c r="S47" s="212">
        <v>6.8</v>
      </c>
      <c r="T47" s="221">
        <v>6.9</v>
      </c>
      <c r="U47" s="223">
        <v>7.9</v>
      </c>
      <c r="V47" s="211"/>
      <c r="W47" s="211"/>
      <c r="X47" s="211">
        <v>6.4</v>
      </c>
      <c r="Y47" s="211">
        <v>6.5</v>
      </c>
      <c r="Z47" s="211">
        <v>7.3</v>
      </c>
      <c r="AA47" s="211">
        <v>5.4</v>
      </c>
      <c r="AB47" s="211">
        <v>6.6</v>
      </c>
      <c r="AC47" s="212">
        <v>6.3</v>
      </c>
      <c r="AD47" s="211">
        <v>6.3</v>
      </c>
      <c r="AE47" s="211">
        <v>6</v>
      </c>
      <c r="AF47" s="211"/>
      <c r="AG47" s="211"/>
      <c r="AH47" s="211">
        <v>6.5</v>
      </c>
      <c r="AI47" s="212">
        <v>7.4</v>
      </c>
      <c r="AJ47" s="211">
        <v>6.3</v>
      </c>
      <c r="AK47" s="211"/>
      <c r="AL47" s="211"/>
      <c r="AM47" s="200">
        <v>43</v>
      </c>
      <c r="AN47" s="206" t="s">
        <v>225</v>
      </c>
      <c r="AO47" s="203"/>
      <c r="AP47" s="204">
        <v>8</v>
      </c>
      <c r="AQ47" s="207"/>
      <c r="AR47" s="20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ht="12.75">
      <c r="A48" s="200">
        <v>44</v>
      </c>
      <c r="B48" s="210" t="s">
        <v>76</v>
      </c>
      <c r="C48" s="202">
        <v>5.9</v>
      </c>
      <c r="D48" s="202"/>
      <c r="E48" s="202">
        <v>5.8</v>
      </c>
      <c r="F48" s="224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24"/>
      <c r="V48" s="202"/>
      <c r="W48" s="202"/>
      <c r="X48" s="202"/>
      <c r="Y48" s="202"/>
      <c r="Z48" s="202"/>
      <c r="AA48" s="202"/>
      <c r="AB48" s="202"/>
      <c r="AC48" s="202"/>
      <c r="AD48" s="202"/>
      <c r="AE48" s="202">
        <v>6.1</v>
      </c>
      <c r="AF48" s="202"/>
      <c r="AG48" s="202">
        <v>6.1</v>
      </c>
      <c r="AH48" s="202"/>
      <c r="AI48" s="202"/>
      <c r="AJ48" s="202"/>
      <c r="AK48" s="202"/>
      <c r="AL48" s="202"/>
      <c r="AM48" s="200">
        <v>44</v>
      </c>
      <c r="AN48" s="210" t="s">
        <v>76</v>
      </c>
      <c r="AO48" s="203"/>
      <c r="AP48" s="204"/>
      <c r="AQ48" s="205"/>
      <c r="AR48" s="205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ht="12.75">
      <c r="A49" s="200">
        <v>45</v>
      </c>
      <c r="B49" s="206" t="s">
        <v>42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>
        <v>6.7</v>
      </c>
      <c r="Y49" s="202"/>
      <c r="Z49" s="202">
        <v>5.9</v>
      </c>
      <c r="AA49" s="208">
        <v>6.7</v>
      </c>
      <c r="AB49" s="208">
        <v>7</v>
      </c>
      <c r="AC49" s="202"/>
      <c r="AD49" s="208">
        <v>7.8</v>
      </c>
      <c r="AE49" s="202">
        <v>6.3</v>
      </c>
      <c r="AF49" s="202">
        <v>6</v>
      </c>
      <c r="AG49" s="202">
        <v>7.1</v>
      </c>
      <c r="AH49" s="202">
        <v>6.8</v>
      </c>
      <c r="AI49" s="202"/>
      <c r="AJ49" s="202">
        <v>6</v>
      </c>
      <c r="AK49" s="202"/>
      <c r="AL49" s="202"/>
      <c r="AM49" s="200">
        <v>45</v>
      </c>
      <c r="AN49" s="206" t="s">
        <v>42</v>
      </c>
      <c r="AO49" s="203"/>
      <c r="AP49" s="204">
        <v>4</v>
      </c>
      <c r="AQ49" s="205" t="s">
        <v>226</v>
      </c>
      <c r="AR49" s="205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ht="12.75">
      <c r="A50" s="200">
        <v>46</v>
      </c>
      <c r="B50" s="206" t="s">
        <v>227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0">
        <v>46</v>
      </c>
      <c r="AN50" s="206" t="s">
        <v>227</v>
      </c>
      <c r="AO50" s="203"/>
      <c r="AP50" s="204"/>
      <c r="AQ50" s="207"/>
      <c r="AR50" s="207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ht="12.75">
      <c r="A51" s="200">
        <v>47</v>
      </c>
      <c r="B51" s="201" t="s">
        <v>40</v>
      </c>
      <c r="C51" s="202"/>
      <c r="D51" s="202"/>
      <c r="E51" s="202"/>
      <c r="F51" s="202"/>
      <c r="G51" s="202"/>
      <c r="H51" s="202"/>
      <c r="I51" s="202">
        <v>6.8</v>
      </c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0">
        <v>47</v>
      </c>
      <c r="AN51" s="201" t="s">
        <v>40</v>
      </c>
      <c r="AO51" s="203"/>
      <c r="AP51" s="204"/>
      <c r="AQ51" s="205"/>
      <c r="AR51" s="205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ht="12.75">
      <c r="A52" s="200">
        <v>48</v>
      </c>
      <c r="B52" s="206" t="s">
        <v>90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0">
        <v>48</v>
      </c>
      <c r="AN52" s="206" t="s">
        <v>90</v>
      </c>
      <c r="AO52" s="203"/>
      <c r="AP52" s="204"/>
      <c r="AQ52" s="207"/>
      <c r="AR52" s="207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ht="12.75">
      <c r="A53" s="200">
        <v>49</v>
      </c>
      <c r="B53" s="201" t="s">
        <v>49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>
        <v>6.4</v>
      </c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0">
        <v>49</v>
      </c>
      <c r="AN53" s="201" t="s">
        <v>49</v>
      </c>
      <c r="AO53" s="203"/>
      <c r="AP53" s="204"/>
      <c r="AQ53" s="207"/>
      <c r="AR53" s="207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ht="12.75">
      <c r="A54" s="200">
        <v>50</v>
      </c>
      <c r="B54" s="206" t="s">
        <v>54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>
        <v>6.3</v>
      </c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0">
        <v>50</v>
      </c>
      <c r="AN54" s="206" t="s">
        <v>54</v>
      </c>
      <c r="AO54" s="203"/>
      <c r="AP54" s="204"/>
      <c r="AQ54" s="207"/>
      <c r="AR54" s="207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1:44" s="25" customFormat="1" ht="12.75">
      <c r="A55" s="200">
        <v>51</v>
      </c>
      <c r="B55" s="201" t="s">
        <v>228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0">
        <v>51</v>
      </c>
      <c r="AN55" s="201" t="s">
        <v>96</v>
      </c>
      <c r="AO55" s="203"/>
      <c r="AP55" s="204"/>
      <c r="AQ55" s="205"/>
      <c r="AR55" s="205"/>
    </row>
    <row r="56" spans="1:86" ht="12.75">
      <c r="A56" s="200">
        <v>52</v>
      </c>
      <c r="B56" s="206" t="s">
        <v>229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25">
        <v>6.1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>
        <v>6</v>
      </c>
      <c r="AG56" s="202"/>
      <c r="AH56" s="202"/>
      <c r="AI56" s="202"/>
      <c r="AJ56" s="202"/>
      <c r="AK56" s="202"/>
      <c r="AL56" s="202"/>
      <c r="AM56" s="200">
        <v>52</v>
      </c>
      <c r="AN56" s="206" t="s">
        <v>229</v>
      </c>
      <c r="AO56" s="203"/>
      <c r="AP56" s="204"/>
      <c r="AQ56" s="207"/>
      <c r="AR56" s="207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ht="12.75">
      <c r="A57" s="200">
        <v>53</v>
      </c>
      <c r="B57" s="214" t="s">
        <v>60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>
        <v>6.5</v>
      </c>
      <c r="T57" s="202"/>
      <c r="U57" s="202">
        <v>6</v>
      </c>
      <c r="V57" s="202"/>
      <c r="W57" s="202">
        <v>5.7</v>
      </c>
      <c r="X57" s="202"/>
      <c r="Y57" s="202"/>
      <c r="Z57" s="202"/>
      <c r="AA57" s="202"/>
      <c r="AB57" s="202"/>
      <c r="AC57" s="202">
        <v>5.7</v>
      </c>
      <c r="AD57" s="202"/>
      <c r="AE57" s="202"/>
      <c r="AF57" s="202">
        <v>7.1</v>
      </c>
      <c r="AG57" s="202"/>
      <c r="AH57" s="202"/>
      <c r="AI57" s="202"/>
      <c r="AJ57" s="202"/>
      <c r="AK57" s="202"/>
      <c r="AL57" s="202"/>
      <c r="AM57" s="200">
        <v>53</v>
      </c>
      <c r="AN57" s="214" t="s">
        <v>60</v>
      </c>
      <c r="AO57" s="203"/>
      <c r="AP57" s="204"/>
      <c r="AQ57" s="205" t="s">
        <v>230</v>
      </c>
      <c r="AR57" s="205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ht="12.75">
      <c r="A58" s="200">
        <v>54</v>
      </c>
      <c r="B58" s="201" t="s">
        <v>83</v>
      </c>
      <c r="C58" s="202"/>
      <c r="D58" s="213">
        <v>5</v>
      </c>
      <c r="E58" s="202"/>
      <c r="F58" s="202">
        <v>5.6</v>
      </c>
      <c r="G58" s="208">
        <v>6.7</v>
      </c>
      <c r="H58" s="202"/>
      <c r="I58" s="202"/>
      <c r="J58" s="213">
        <v>4.9</v>
      </c>
      <c r="K58" s="202">
        <v>6.1</v>
      </c>
      <c r="L58" s="202"/>
      <c r="M58" s="202"/>
      <c r="N58" s="202">
        <v>5.9</v>
      </c>
      <c r="O58" s="202"/>
      <c r="P58" s="202">
        <v>5.7</v>
      </c>
      <c r="Q58" s="202">
        <v>6.3</v>
      </c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0">
        <v>54</v>
      </c>
      <c r="AN58" s="201" t="s">
        <v>83</v>
      </c>
      <c r="AO58" s="203">
        <v>2</v>
      </c>
      <c r="AP58" s="204">
        <v>1</v>
      </c>
      <c r="AQ58" s="205" t="s">
        <v>185</v>
      </c>
      <c r="AR58" s="205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ht="12.75">
      <c r="A59" s="200">
        <v>55</v>
      </c>
      <c r="B59" s="201" t="s">
        <v>99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0">
        <v>55</v>
      </c>
      <c r="AN59" s="201" t="s">
        <v>99</v>
      </c>
      <c r="AO59" s="203"/>
      <c r="AP59" s="204"/>
      <c r="AQ59" s="205"/>
      <c r="AR59" s="205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ht="12.75">
      <c r="A60" s="200">
        <v>56</v>
      </c>
      <c r="B60" s="206" t="s">
        <v>231</v>
      </c>
      <c r="C60" s="202">
        <v>6.4</v>
      </c>
      <c r="D60" s="202">
        <v>5.6</v>
      </c>
      <c r="E60" s="202">
        <v>6.4</v>
      </c>
      <c r="F60" s="202">
        <v>5.9</v>
      </c>
      <c r="G60" s="202">
        <v>6.4</v>
      </c>
      <c r="H60" s="202">
        <v>6.1</v>
      </c>
      <c r="I60" s="202">
        <v>6.1</v>
      </c>
      <c r="J60" s="202"/>
      <c r="K60" s="202">
        <v>6.4</v>
      </c>
      <c r="L60" s="202">
        <v>5.9</v>
      </c>
      <c r="M60" s="202"/>
      <c r="N60" s="202"/>
      <c r="O60" s="202">
        <v>5.6</v>
      </c>
      <c r="P60" s="202"/>
      <c r="Q60" s="202">
        <v>6.1</v>
      </c>
      <c r="R60" s="202"/>
      <c r="S60" s="202">
        <v>6</v>
      </c>
      <c r="T60" s="202"/>
      <c r="U60" s="202"/>
      <c r="V60" s="226">
        <v>6.4</v>
      </c>
      <c r="W60" s="202"/>
      <c r="X60" s="202">
        <v>6.3</v>
      </c>
      <c r="Y60" s="202">
        <v>5.8</v>
      </c>
      <c r="Z60" s="202"/>
      <c r="AA60" s="202">
        <v>6.2</v>
      </c>
      <c r="AB60" s="202"/>
      <c r="AC60" s="202"/>
      <c r="AD60" s="202">
        <v>6</v>
      </c>
      <c r="AE60" s="202">
        <v>5.8</v>
      </c>
      <c r="AF60" s="202"/>
      <c r="AG60" s="202"/>
      <c r="AH60" s="202"/>
      <c r="AI60" s="202">
        <v>6.5</v>
      </c>
      <c r="AJ60" s="202"/>
      <c r="AK60" s="202"/>
      <c r="AL60" s="202"/>
      <c r="AM60" s="200">
        <v>56</v>
      </c>
      <c r="AN60" s="206" t="s">
        <v>31</v>
      </c>
      <c r="AO60" s="203"/>
      <c r="AP60" s="204"/>
      <c r="AQ60" s="205" t="s">
        <v>174</v>
      </c>
      <c r="AR60" s="205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ht="12.75">
      <c r="A61" s="200">
        <v>57</v>
      </c>
      <c r="B61" s="201" t="s">
        <v>22</v>
      </c>
      <c r="C61" s="208">
        <v>6.6</v>
      </c>
      <c r="D61" s="202">
        <v>5.9</v>
      </c>
      <c r="E61" s="202">
        <v>6.4</v>
      </c>
      <c r="F61" s="202">
        <v>6.4</v>
      </c>
      <c r="G61" s="202">
        <v>6.2</v>
      </c>
      <c r="H61" s="202">
        <v>6.3</v>
      </c>
      <c r="I61" s="202">
        <v>6.5</v>
      </c>
      <c r="J61" s="202">
        <v>6.3</v>
      </c>
      <c r="K61" s="202"/>
      <c r="L61" s="202">
        <v>5.8</v>
      </c>
      <c r="M61" s="202">
        <v>6.6</v>
      </c>
      <c r="N61" s="202">
        <v>6.6</v>
      </c>
      <c r="O61" s="202">
        <v>6.2</v>
      </c>
      <c r="P61" s="202">
        <v>6.3</v>
      </c>
      <c r="Q61" s="202">
        <v>6.4</v>
      </c>
      <c r="R61" s="202">
        <v>6.2</v>
      </c>
      <c r="S61" s="202">
        <v>6.6</v>
      </c>
      <c r="T61" s="202">
        <v>6.4</v>
      </c>
      <c r="U61" s="202">
        <v>6.1</v>
      </c>
      <c r="V61" s="202">
        <v>6.4</v>
      </c>
      <c r="W61" s="202">
        <v>5.9</v>
      </c>
      <c r="X61" s="202">
        <v>6.3</v>
      </c>
      <c r="Y61" s="202">
        <v>6.5</v>
      </c>
      <c r="Z61" s="202">
        <v>6.3</v>
      </c>
      <c r="AA61" s="202">
        <v>6.3</v>
      </c>
      <c r="AB61" s="202">
        <v>6.6</v>
      </c>
      <c r="AC61" s="208">
        <v>6.3</v>
      </c>
      <c r="AD61" s="202">
        <v>6.3</v>
      </c>
      <c r="AE61" s="202">
        <v>6.3</v>
      </c>
      <c r="AF61" s="202">
        <v>6</v>
      </c>
      <c r="AG61" s="202">
        <v>6.4</v>
      </c>
      <c r="AH61" s="202"/>
      <c r="AI61" s="202">
        <v>6.7</v>
      </c>
      <c r="AJ61" s="202"/>
      <c r="AK61" s="202"/>
      <c r="AL61" s="202"/>
      <c r="AM61" s="200">
        <v>57</v>
      </c>
      <c r="AN61" s="201" t="s">
        <v>22</v>
      </c>
      <c r="AO61" s="203"/>
      <c r="AP61" s="204">
        <v>2</v>
      </c>
      <c r="AQ61" s="205" t="s">
        <v>206</v>
      </c>
      <c r="AR61" s="205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ht="12.75">
      <c r="A62" s="200">
        <v>58</v>
      </c>
      <c r="B62" s="206" t="s">
        <v>117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0">
        <v>58</v>
      </c>
      <c r="AN62" s="206" t="s">
        <v>117</v>
      </c>
      <c r="AO62" s="203"/>
      <c r="AP62" s="204"/>
      <c r="AQ62" s="207"/>
      <c r="AR62" s="207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ht="12.75">
      <c r="A63" s="200">
        <v>59</v>
      </c>
      <c r="B63" s="214" t="s">
        <v>92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0">
        <v>59</v>
      </c>
      <c r="AN63" s="214" t="s">
        <v>92</v>
      </c>
      <c r="AO63" s="203"/>
      <c r="AP63" s="204"/>
      <c r="AQ63" s="207"/>
      <c r="AR63" s="207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ht="12.75">
      <c r="A64" s="200">
        <v>60</v>
      </c>
      <c r="B64" s="206" t="s">
        <v>29</v>
      </c>
      <c r="C64" s="202">
        <v>5.7</v>
      </c>
      <c r="D64" s="202">
        <v>6.8</v>
      </c>
      <c r="E64" s="202">
        <v>6.4</v>
      </c>
      <c r="F64" s="202">
        <v>5.9</v>
      </c>
      <c r="G64" s="202">
        <v>6.3</v>
      </c>
      <c r="H64" s="202">
        <v>6.1</v>
      </c>
      <c r="I64" s="202">
        <v>6</v>
      </c>
      <c r="J64" s="202">
        <v>5.9</v>
      </c>
      <c r="K64" s="202">
        <v>6.4</v>
      </c>
      <c r="L64" s="202">
        <v>6.2</v>
      </c>
      <c r="M64" s="202">
        <v>6.7</v>
      </c>
      <c r="N64" s="202">
        <v>5.7</v>
      </c>
      <c r="O64" s="202">
        <v>5.5</v>
      </c>
      <c r="P64" s="202"/>
      <c r="Q64" s="202">
        <v>6.1</v>
      </c>
      <c r="R64" s="202"/>
      <c r="S64" s="202">
        <v>6.2</v>
      </c>
      <c r="T64" s="202">
        <v>6.2</v>
      </c>
      <c r="U64" s="202">
        <v>6.1</v>
      </c>
      <c r="V64" s="202">
        <v>6.1</v>
      </c>
      <c r="W64" s="202">
        <v>5.8</v>
      </c>
      <c r="X64" s="202">
        <v>6.2</v>
      </c>
      <c r="Y64" s="202">
        <v>6</v>
      </c>
      <c r="Z64" s="202"/>
      <c r="AA64" s="202"/>
      <c r="AB64" s="202"/>
      <c r="AC64" s="202">
        <v>6</v>
      </c>
      <c r="AD64" s="202">
        <v>7.1</v>
      </c>
      <c r="AE64" s="202">
        <v>6.4</v>
      </c>
      <c r="AF64" s="202"/>
      <c r="AG64" s="202"/>
      <c r="AH64" s="202"/>
      <c r="AI64" s="202">
        <v>6.6</v>
      </c>
      <c r="AJ64" s="202"/>
      <c r="AK64" s="202"/>
      <c r="AL64" s="202"/>
      <c r="AM64" s="200">
        <v>60</v>
      </c>
      <c r="AN64" s="206" t="s">
        <v>29</v>
      </c>
      <c r="AO64" s="203"/>
      <c r="AP64" s="204"/>
      <c r="AQ64" s="205"/>
      <c r="AR64" s="205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ht="12.75">
      <c r="A65" s="200">
        <v>61</v>
      </c>
      <c r="B65" s="201" t="s">
        <v>43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>
        <v>6.6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00">
        <v>61</v>
      </c>
      <c r="AN65" s="201" t="s">
        <v>43</v>
      </c>
      <c r="AO65" s="203"/>
      <c r="AP65" s="204"/>
      <c r="AQ65" s="205"/>
      <c r="AR65" s="20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ht="12.75">
      <c r="A66" s="200">
        <v>62</v>
      </c>
      <c r="B66" s="201" t="s">
        <v>105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0">
        <v>62</v>
      </c>
      <c r="AN66" s="201" t="s">
        <v>105</v>
      </c>
      <c r="AO66" s="203"/>
      <c r="AP66" s="204"/>
      <c r="AQ66" s="205"/>
      <c r="AR66" s="205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</row>
    <row r="67" spans="1:86" ht="12.75">
      <c r="A67" s="200">
        <v>63</v>
      </c>
      <c r="B67" s="206" t="s">
        <v>69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>
        <v>6.1</v>
      </c>
      <c r="AK67" s="211"/>
      <c r="AL67" s="227"/>
      <c r="AM67" s="200">
        <v>63</v>
      </c>
      <c r="AN67" s="206" t="s">
        <v>69</v>
      </c>
      <c r="AO67" s="203"/>
      <c r="AP67" s="204"/>
      <c r="AQ67" s="205"/>
      <c r="AR67" s="205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ht="12.75">
      <c r="A68" s="200">
        <v>64</v>
      </c>
      <c r="B68" s="201" t="s">
        <v>143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0">
        <v>64</v>
      </c>
      <c r="AN68" s="201" t="s">
        <v>143</v>
      </c>
      <c r="AO68" s="203"/>
      <c r="AP68" s="204"/>
      <c r="AQ68" s="207"/>
      <c r="AR68" s="207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ht="12.75">
      <c r="A69" s="200">
        <v>65</v>
      </c>
      <c r="B69" s="201" t="s">
        <v>101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0">
        <v>65</v>
      </c>
      <c r="AN69" s="201" t="s">
        <v>101</v>
      </c>
      <c r="AO69" s="203"/>
      <c r="AP69" s="204"/>
      <c r="AQ69" s="205"/>
      <c r="AR69" s="205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ht="12.75">
      <c r="A70" s="200">
        <v>66</v>
      </c>
      <c r="B70" s="206" t="s">
        <v>56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>
        <v>6.4</v>
      </c>
      <c r="N70" s="202"/>
      <c r="O70" s="202"/>
      <c r="P70" s="202"/>
      <c r="Q70" s="202"/>
      <c r="R70" s="202"/>
      <c r="S70" s="202"/>
      <c r="T70" s="202"/>
      <c r="U70" s="202">
        <v>6.4</v>
      </c>
      <c r="V70" s="202"/>
      <c r="W70" s="202"/>
      <c r="X70" s="202">
        <v>6.4</v>
      </c>
      <c r="Y70" s="202"/>
      <c r="Z70" s="202"/>
      <c r="AA70" s="202"/>
      <c r="AB70" s="202">
        <v>6.3</v>
      </c>
      <c r="AC70" s="202">
        <v>5.8</v>
      </c>
      <c r="AD70" s="202"/>
      <c r="AE70" s="202"/>
      <c r="AF70" s="202"/>
      <c r="AG70" s="202"/>
      <c r="AH70" s="202"/>
      <c r="AI70" s="202"/>
      <c r="AJ70" s="202">
        <v>6.4</v>
      </c>
      <c r="AK70" s="202"/>
      <c r="AL70" s="202"/>
      <c r="AM70" s="200">
        <v>66</v>
      </c>
      <c r="AN70" s="206" t="s">
        <v>56</v>
      </c>
      <c r="AO70" s="203"/>
      <c r="AP70" s="204"/>
      <c r="AQ70" s="205"/>
      <c r="AR70" s="205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ht="12.75">
      <c r="A71" s="200">
        <v>67</v>
      </c>
      <c r="B71" s="206" t="s">
        <v>66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>
        <v>6.1</v>
      </c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0">
        <v>67</v>
      </c>
      <c r="AN71" s="206" t="s">
        <v>66</v>
      </c>
      <c r="AO71" s="203"/>
      <c r="AP71" s="204"/>
      <c r="AQ71" s="205"/>
      <c r="AR71" s="205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ht="12.75">
      <c r="A72" s="200">
        <v>68</v>
      </c>
      <c r="B72" s="201" t="s">
        <v>135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0">
        <v>68</v>
      </c>
      <c r="AN72" s="201" t="s">
        <v>135</v>
      </c>
      <c r="AO72" s="203"/>
      <c r="AP72" s="204"/>
      <c r="AQ72" s="207"/>
      <c r="AR72" s="207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</row>
    <row r="73" spans="1:86" ht="12.75">
      <c r="A73" s="200">
        <v>69</v>
      </c>
      <c r="B73" s="214" t="s">
        <v>131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0">
        <v>69</v>
      </c>
      <c r="AN73" s="214" t="s">
        <v>131</v>
      </c>
      <c r="AO73" s="203"/>
      <c r="AP73" s="204"/>
      <c r="AQ73" s="207"/>
      <c r="AR73" s="207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ht="12.75">
      <c r="A74" s="200">
        <v>70</v>
      </c>
      <c r="B74" s="210" t="s">
        <v>27</v>
      </c>
      <c r="C74" s="202"/>
      <c r="D74" s="202"/>
      <c r="E74" s="202">
        <v>6.6</v>
      </c>
      <c r="F74" s="202"/>
      <c r="G74" s="202">
        <v>6</v>
      </c>
      <c r="H74" s="202">
        <v>6.1</v>
      </c>
      <c r="I74" s="202">
        <v>6.8</v>
      </c>
      <c r="J74" s="202">
        <v>6.3</v>
      </c>
      <c r="K74" s="202">
        <v>6.1</v>
      </c>
      <c r="L74" s="202">
        <v>5.7</v>
      </c>
      <c r="M74" s="202">
        <v>6.4</v>
      </c>
      <c r="N74" s="202">
        <v>6.6</v>
      </c>
      <c r="O74" s="202"/>
      <c r="P74" s="208">
        <v>7.1</v>
      </c>
      <c r="Q74" s="202">
        <v>6.4</v>
      </c>
      <c r="R74" s="202">
        <v>6.7</v>
      </c>
      <c r="S74" s="202">
        <v>6.6</v>
      </c>
      <c r="T74" s="208">
        <v>7</v>
      </c>
      <c r="U74" s="202">
        <v>6.6</v>
      </c>
      <c r="V74" s="202">
        <v>6.4</v>
      </c>
      <c r="W74" s="202">
        <v>6.5</v>
      </c>
      <c r="X74" s="202">
        <v>6.1</v>
      </c>
      <c r="Y74" s="213">
        <v>5.1</v>
      </c>
      <c r="Z74" s="202"/>
      <c r="AA74" s="202">
        <v>6.4</v>
      </c>
      <c r="AB74" s="213">
        <v>5.3</v>
      </c>
      <c r="AC74" s="213">
        <v>4.4</v>
      </c>
      <c r="AD74" s="213">
        <v>4.9</v>
      </c>
      <c r="AE74" s="202">
        <v>6.3</v>
      </c>
      <c r="AF74" s="202">
        <v>6.8</v>
      </c>
      <c r="AG74" s="202">
        <v>6.9</v>
      </c>
      <c r="AH74" s="202">
        <v>5.5</v>
      </c>
      <c r="AI74" s="202">
        <v>7.1</v>
      </c>
      <c r="AJ74" s="202">
        <v>5.5</v>
      </c>
      <c r="AK74" s="202"/>
      <c r="AL74" s="202"/>
      <c r="AM74" s="200">
        <v>70</v>
      </c>
      <c r="AN74" s="210" t="s">
        <v>27</v>
      </c>
      <c r="AO74" s="203">
        <v>4</v>
      </c>
      <c r="AP74" s="204">
        <v>2</v>
      </c>
      <c r="AQ74" s="205" t="s">
        <v>232</v>
      </c>
      <c r="AR74" s="205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6" ht="12.75">
      <c r="A75" s="200">
        <v>71</v>
      </c>
      <c r="B75" s="201" t="s">
        <v>57</v>
      </c>
      <c r="C75" s="228">
        <v>6.6</v>
      </c>
      <c r="D75" s="202">
        <v>5.7</v>
      </c>
      <c r="E75" s="202">
        <v>6</v>
      </c>
      <c r="F75" s="202"/>
      <c r="G75" s="202"/>
      <c r="H75" s="202"/>
      <c r="I75" s="202"/>
      <c r="J75" s="202"/>
      <c r="K75" s="202"/>
      <c r="L75" s="202">
        <v>5.9</v>
      </c>
      <c r="M75" s="202">
        <v>6.8</v>
      </c>
      <c r="N75" s="202">
        <v>6.5</v>
      </c>
      <c r="O75" s="208">
        <v>6.7</v>
      </c>
      <c r="P75" s="202"/>
      <c r="Q75" s="202">
        <v>5.7</v>
      </c>
      <c r="R75" s="202">
        <v>5.4</v>
      </c>
      <c r="S75" s="208">
        <v>6.8</v>
      </c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>
        <v>6.5</v>
      </c>
      <c r="AI75" s="202">
        <v>6.8</v>
      </c>
      <c r="AJ75" s="202"/>
      <c r="AK75" s="202"/>
      <c r="AL75" s="202"/>
      <c r="AM75" s="200">
        <v>71</v>
      </c>
      <c r="AN75" s="201" t="s">
        <v>57</v>
      </c>
      <c r="AO75" s="203"/>
      <c r="AP75" s="204">
        <v>3</v>
      </c>
      <c r="AQ75" s="205"/>
      <c r="AR75" s="20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ht="12.75">
      <c r="A76" s="200">
        <v>72</v>
      </c>
      <c r="B76" s="201" t="s">
        <v>81</v>
      </c>
      <c r="C76" s="202"/>
      <c r="D76" s="202"/>
      <c r="E76" s="202"/>
      <c r="F76" s="202"/>
      <c r="G76" s="202"/>
      <c r="H76" s="202"/>
      <c r="I76" s="202"/>
      <c r="J76" s="202"/>
      <c r="K76" s="202">
        <v>6.2</v>
      </c>
      <c r="L76" s="202">
        <v>5.4</v>
      </c>
      <c r="M76" s="202"/>
      <c r="N76" s="202">
        <v>6.1</v>
      </c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>
        <v>5.9</v>
      </c>
      <c r="AC76" s="202"/>
      <c r="AD76" s="202"/>
      <c r="AE76" s="202"/>
      <c r="AF76" s="202">
        <v>6.5</v>
      </c>
      <c r="AG76" s="202"/>
      <c r="AH76" s="202"/>
      <c r="AI76" s="213">
        <v>5.1</v>
      </c>
      <c r="AJ76" s="202"/>
      <c r="AK76" s="202"/>
      <c r="AL76" s="202"/>
      <c r="AM76" s="200">
        <v>72</v>
      </c>
      <c r="AN76" s="201" t="s">
        <v>81</v>
      </c>
      <c r="AO76" s="203">
        <v>1</v>
      </c>
      <c r="AP76" s="204"/>
      <c r="AQ76" s="207"/>
      <c r="AR76" s="207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6" ht="12.75">
      <c r="A77" s="200">
        <v>73</v>
      </c>
      <c r="B77" s="214" t="s">
        <v>144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0">
        <v>73</v>
      </c>
      <c r="AN77" s="214" t="s">
        <v>144</v>
      </c>
      <c r="AO77" s="203"/>
      <c r="AP77" s="204"/>
      <c r="AQ77" s="207"/>
      <c r="AR77" s="20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ht="12.75">
      <c r="A78" s="200">
        <v>74</v>
      </c>
      <c r="B78" s="206" t="s">
        <v>129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0">
        <v>74</v>
      </c>
      <c r="AN78" s="206" t="s">
        <v>129</v>
      </c>
      <c r="AO78" s="203"/>
      <c r="AP78" s="204"/>
      <c r="AQ78" s="207"/>
      <c r="AR78" s="207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6" ht="12.75">
      <c r="A79" s="200">
        <v>75</v>
      </c>
      <c r="B79" s="206" t="s">
        <v>33</v>
      </c>
      <c r="C79" s="208">
        <v>6.6</v>
      </c>
      <c r="D79" s="202">
        <v>5.7</v>
      </c>
      <c r="E79" s="202">
        <v>6.1</v>
      </c>
      <c r="F79" s="202">
        <v>6.6</v>
      </c>
      <c r="G79" s="202">
        <v>5.7</v>
      </c>
      <c r="H79" s="202">
        <v>6.3</v>
      </c>
      <c r="I79" s="202">
        <v>6.8</v>
      </c>
      <c r="J79" s="202">
        <v>6.3</v>
      </c>
      <c r="K79" s="202">
        <v>5.9</v>
      </c>
      <c r="L79" s="202">
        <v>5.7</v>
      </c>
      <c r="M79" s="202">
        <v>5.9</v>
      </c>
      <c r="N79" s="202">
        <v>6.4</v>
      </c>
      <c r="O79" s="202">
        <v>6.1</v>
      </c>
      <c r="P79" s="202">
        <v>6.3</v>
      </c>
      <c r="Q79" s="202">
        <v>5.6</v>
      </c>
      <c r="R79" s="202">
        <v>5.7</v>
      </c>
      <c r="S79" s="202">
        <v>6.2</v>
      </c>
      <c r="T79" s="202">
        <v>6.1</v>
      </c>
      <c r="U79" s="202">
        <v>5.3</v>
      </c>
      <c r="V79" s="202">
        <v>6.4</v>
      </c>
      <c r="W79" s="202">
        <v>6</v>
      </c>
      <c r="X79" s="202">
        <v>6.2</v>
      </c>
      <c r="Y79" s="202">
        <v>6.5</v>
      </c>
      <c r="Z79" s="213">
        <v>5</v>
      </c>
      <c r="AA79" s="202">
        <v>6.3</v>
      </c>
      <c r="AB79" s="202">
        <v>6.3</v>
      </c>
      <c r="AC79" s="202"/>
      <c r="AD79" s="202">
        <v>6.1</v>
      </c>
      <c r="AE79" s="202">
        <v>6</v>
      </c>
      <c r="AF79" s="202"/>
      <c r="AG79" s="202"/>
      <c r="AH79" s="202">
        <v>5.9</v>
      </c>
      <c r="AI79" s="202">
        <v>5.2</v>
      </c>
      <c r="AJ79" s="202">
        <v>6.1</v>
      </c>
      <c r="AK79" s="202"/>
      <c r="AL79" s="202"/>
      <c r="AM79" s="200">
        <v>75</v>
      </c>
      <c r="AN79" s="206" t="s">
        <v>33</v>
      </c>
      <c r="AO79" s="203">
        <v>1</v>
      </c>
      <c r="AP79" s="204">
        <v>1</v>
      </c>
      <c r="AQ79" s="205"/>
      <c r="AR79" s="205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6" ht="12.75">
      <c r="A80" s="200">
        <v>76</v>
      </c>
      <c r="B80" s="206" t="s">
        <v>233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0">
        <v>76</v>
      </c>
      <c r="AN80" s="206" t="s">
        <v>233</v>
      </c>
      <c r="AO80" s="203"/>
      <c r="AP80" s="204"/>
      <c r="AQ80" s="207"/>
      <c r="AR80" s="207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ht="12.75">
      <c r="A81" s="200">
        <v>77</v>
      </c>
      <c r="B81" s="206" t="s">
        <v>234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0">
        <v>77</v>
      </c>
      <c r="AN81" s="206" t="s">
        <v>234</v>
      </c>
      <c r="AO81" s="203"/>
      <c r="AP81" s="204"/>
      <c r="AQ81" s="207"/>
      <c r="AR81" s="207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ht="12.75">
      <c r="A82" s="200">
        <v>78</v>
      </c>
      <c r="B82" s="206" t="s">
        <v>148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0">
        <v>78</v>
      </c>
      <c r="AN82" s="206" t="s">
        <v>148</v>
      </c>
      <c r="AO82" s="203"/>
      <c r="AP82" s="204"/>
      <c r="AQ82" s="207"/>
      <c r="AR82" s="207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ht="12.75">
      <c r="A83" s="200">
        <v>79</v>
      </c>
      <c r="B83" s="206" t="s">
        <v>235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0">
        <v>79</v>
      </c>
      <c r="AN83" s="206" t="s">
        <v>235</v>
      </c>
      <c r="AO83" s="203"/>
      <c r="AP83" s="204"/>
      <c r="AQ83" s="207"/>
      <c r="AR83" s="207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ht="12.75">
      <c r="A84" s="200">
        <v>80</v>
      </c>
      <c r="B84" s="206" t="s">
        <v>127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0">
        <v>80</v>
      </c>
      <c r="AN84" s="206" t="s">
        <v>236</v>
      </c>
      <c r="AO84" s="203"/>
      <c r="AP84" s="204"/>
      <c r="AQ84" s="207"/>
      <c r="AR84" s="207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ht="12.75">
      <c r="A85" s="200">
        <v>81</v>
      </c>
      <c r="B85" s="206" t="s">
        <v>147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0">
        <v>81</v>
      </c>
      <c r="AN85" s="206" t="s">
        <v>147</v>
      </c>
      <c r="AO85" s="203"/>
      <c r="AP85" s="204"/>
      <c r="AQ85" s="207"/>
      <c r="AR85" s="207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ht="12.75">
      <c r="A86" s="200">
        <v>82</v>
      </c>
      <c r="B86" s="206" t="s">
        <v>237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0">
        <v>82</v>
      </c>
      <c r="AN86" s="206" t="s">
        <v>237</v>
      </c>
      <c r="AO86" s="203"/>
      <c r="AP86" s="204"/>
      <c r="AQ86" s="207"/>
      <c r="AR86" s="207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ht="12.75">
      <c r="A87" s="200">
        <v>83</v>
      </c>
      <c r="B87" s="206" t="s">
        <v>94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0">
        <v>83</v>
      </c>
      <c r="AN87" s="206" t="s">
        <v>94</v>
      </c>
      <c r="AO87" s="203"/>
      <c r="AP87" s="204"/>
      <c r="AQ87" s="205"/>
      <c r="AR87" s="205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ht="12.75">
      <c r="A88" s="200">
        <v>84</v>
      </c>
      <c r="B88" s="206" t="s">
        <v>93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0">
        <v>84</v>
      </c>
      <c r="AN88" s="206" t="s">
        <v>93</v>
      </c>
      <c r="AO88" s="203"/>
      <c r="AP88" s="204"/>
      <c r="AQ88" s="207"/>
      <c r="AR88" s="207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ht="12.75">
      <c r="A89" s="200">
        <v>85</v>
      </c>
      <c r="B89" s="206" t="s">
        <v>78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>
        <v>5.8</v>
      </c>
      <c r="O89" s="202"/>
      <c r="P89" s="202"/>
      <c r="Q89" s="202">
        <v>5.7</v>
      </c>
      <c r="R89" s="202">
        <v>5.3</v>
      </c>
      <c r="S89" s="202"/>
      <c r="T89" s="202"/>
      <c r="U89" s="202"/>
      <c r="V89" s="202"/>
      <c r="W89" s="202">
        <v>6.1</v>
      </c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>
        <v>6.8</v>
      </c>
      <c r="AI89" s="202"/>
      <c r="AJ89" s="202"/>
      <c r="AK89" s="202"/>
      <c r="AL89" s="202"/>
      <c r="AM89" s="200">
        <v>85</v>
      </c>
      <c r="AN89" s="206" t="s">
        <v>78</v>
      </c>
      <c r="AO89" s="203"/>
      <c r="AP89" s="204"/>
      <c r="AQ89" s="205"/>
      <c r="AR89" s="205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ht="12.75">
      <c r="A90" s="200">
        <v>86</v>
      </c>
      <c r="B90" s="206" t="s">
        <v>97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00">
        <v>86</v>
      </c>
      <c r="AN90" s="206" t="s">
        <v>97</v>
      </c>
      <c r="AO90" s="203"/>
      <c r="AP90" s="204"/>
      <c r="AQ90" s="205"/>
      <c r="AR90" s="20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ht="12.75">
      <c r="A91" s="200">
        <v>87</v>
      </c>
      <c r="B91" s="206" t="s">
        <v>125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0">
        <v>87</v>
      </c>
      <c r="AN91" s="206" t="s">
        <v>125</v>
      </c>
      <c r="AO91" s="203"/>
      <c r="AP91" s="204"/>
      <c r="AQ91" s="205"/>
      <c r="AR91" s="205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ht="12.75">
      <c r="A92" s="200">
        <v>88</v>
      </c>
      <c r="B92" s="206" t="s">
        <v>121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0">
        <v>88</v>
      </c>
      <c r="AN92" s="206" t="s">
        <v>121</v>
      </c>
      <c r="AO92" s="203"/>
      <c r="AP92" s="204"/>
      <c r="AQ92" s="207"/>
      <c r="AR92" s="207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ht="12.75">
      <c r="A93" s="200">
        <v>89</v>
      </c>
      <c r="B93" s="206" t="s">
        <v>39</v>
      </c>
      <c r="C93" s="202">
        <v>5.5</v>
      </c>
      <c r="D93" s="202">
        <v>6.2</v>
      </c>
      <c r="E93" s="202"/>
      <c r="F93" s="202">
        <v>5.6</v>
      </c>
      <c r="G93" s="213">
        <v>5.4</v>
      </c>
      <c r="H93" s="202">
        <v>6.1</v>
      </c>
      <c r="I93" s="202"/>
      <c r="J93" s="202">
        <v>5.1</v>
      </c>
      <c r="K93" s="213">
        <v>5.5</v>
      </c>
      <c r="L93" s="213">
        <v>5.1</v>
      </c>
      <c r="M93" s="202">
        <v>5.9</v>
      </c>
      <c r="N93" s="213">
        <v>5.1</v>
      </c>
      <c r="O93" s="202">
        <v>5.7</v>
      </c>
      <c r="P93" s="213">
        <v>5.6</v>
      </c>
      <c r="Q93" s="202"/>
      <c r="R93" s="229">
        <v>3.7</v>
      </c>
      <c r="S93" s="202">
        <v>6.2</v>
      </c>
      <c r="T93" s="202">
        <v>6.2</v>
      </c>
      <c r="U93" s="213">
        <v>4.5</v>
      </c>
      <c r="V93" s="213">
        <v>5</v>
      </c>
      <c r="W93" s="202"/>
      <c r="X93" s="202"/>
      <c r="Y93" s="202"/>
      <c r="Z93" s="202">
        <v>6.9</v>
      </c>
      <c r="AA93" s="213">
        <v>5.1</v>
      </c>
      <c r="AB93" s="202">
        <v>5.4</v>
      </c>
      <c r="AC93" s="202">
        <v>4.6</v>
      </c>
      <c r="AD93" s="202">
        <v>5.8</v>
      </c>
      <c r="AE93" s="202">
        <v>5.9</v>
      </c>
      <c r="AF93" s="202"/>
      <c r="AG93" s="202"/>
      <c r="AH93" s="202"/>
      <c r="AI93" s="202"/>
      <c r="AJ93" s="202"/>
      <c r="AK93" s="202"/>
      <c r="AL93" s="202"/>
      <c r="AM93" s="200">
        <v>89</v>
      </c>
      <c r="AN93" s="206" t="s">
        <v>39</v>
      </c>
      <c r="AO93" s="203">
        <v>9</v>
      </c>
      <c r="AP93" s="204"/>
      <c r="AQ93" s="205" t="s">
        <v>197</v>
      </c>
      <c r="AR93" s="20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ht="12.75">
      <c r="A94" s="200">
        <v>90</v>
      </c>
      <c r="B94" s="206" t="s">
        <v>112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0">
        <v>90</v>
      </c>
      <c r="AN94" s="206" t="s">
        <v>112</v>
      </c>
      <c r="AO94" s="203"/>
      <c r="AP94" s="204"/>
      <c r="AQ94" s="207"/>
      <c r="AR94" s="207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ht="12.75">
      <c r="A95" s="200">
        <v>91</v>
      </c>
      <c r="B95" s="206" t="s">
        <v>51</v>
      </c>
      <c r="C95" s="202"/>
      <c r="D95" s="202"/>
      <c r="E95" s="202"/>
      <c r="F95" s="202"/>
      <c r="G95" s="202"/>
      <c r="H95" s="202">
        <v>6.6</v>
      </c>
      <c r="I95" s="202"/>
      <c r="J95" s="202">
        <v>6.1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0">
        <v>91</v>
      </c>
      <c r="AN95" s="206" t="s">
        <v>51</v>
      </c>
      <c r="AO95" s="203"/>
      <c r="AP95" s="204"/>
      <c r="AQ95" s="205" t="s">
        <v>179</v>
      </c>
      <c r="AR95" s="20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ht="12.75">
      <c r="A96" s="200">
        <v>92</v>
      </c>
      <c r="B96" s="206" t="s">
        <v>68</v>
      </c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>
        <v>6.1</v>
      </c>
      <c r="AI96" s="202"/>
      <c r="AJ96" s="202"/>
      <c r="AK96" s="202"/>
      <c r="AL96" s="202"/>
      <c r="AM96" s="200">
        <v>92</v>
      </c>
      <c r="AN96" s="206" t="s">
        <v>68</v>
      </c>
      <c r="AO96" s="203"/>
      <c r="AP96" s="204"/>
      <c r="AQ96" s="207"/>
      <c r="AR96" s="207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ht="12.75">
      <c r="A97" s="200">
        <v>93</v>
      </c>
      <c r="B97" s="206" t="s">
        <v>55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>
        <v>6.3</v>
      </c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0">
        <v>93</v>
      </c>
      <c r="AN97" s="206" t="s">
        <v>55</v>
      </c>
      <c r="AO97" s="203"/>
      <c r="AP97" s="204"/>
      <c r="AQ97" s="207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ht="12.75">
      <c r="A98" s="200">
        <v>94</v>
      </c>
      <c r="B98" s="206" t="s">
        <v>41</v>
      </c>
      <c r="C98" s="202"/>
      <c r="D98" s="202"/>
      <c r="E98" s="202"/>
      <c r="F98" s="202"/>
      <c r="G98" s="202">
        <v>6.6</v>
      </c>
      <c r="H98" s="202">
        <v>6.6</v>
      </c>
      <c r="I98" s="208">
        <v>7.3</v>
      </c>
      <c r="J98" s="202">
        <v>5.6</v>
      </c>
      <c r="K98" s="202"/>
      <c r="L98" s="208">
        <v>6.6</v>
      </c>
      <c r="M98" s="202"/>
      <c r="N98" s="202"/>
      <c r="O98" s="208">
        <v>6.7</v>
      </c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8">
        <v>7.2</v>
      </c>
      <c r="AH98" s="202"/>
      <c r="AI98" s="202">
        <v>6.5</v>
      </c>
      <c r="AJ98" s="202"/>
      <c r="AK98" s="202"/>
      <c r="AL98" s="202"/>
      <c r="AM98" s="200">
        <v>94</v>
      </c>
      <c r="AN98" s="206" t="s">
        <v>41</v>
      </c>
      <c r="AO98" s="203"/>
      <c r="AP98" s="204">
        <v>4</v>
      </c>
      <c r="AQ98" s="207"/>
      <c r="AR98" s="207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ht="12.75">
      <c r="A99" s="200">
        <v>95</v>
      </c>
      <c r="B99" s="206" t="s">
        <v>44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8">
        <v>6.8</v>
      </c>
      <c r="S99" s="202"/>
      <c r="T99" s="202"/>
      <c r="U99" s="202">
        <v>7</v>
      </c>
      <c r="V99" s="202"/>
      <c r="W99" s="202"/>
      <c r="X99" s="202"/>
      <c r="Y99" s="202"/>
      <c r="Z99" s="208">
        <v>7.4</v>
      </c>
      <c r="AA99" s="202">
        <v>5.9</v>
      </c>
      <c r="AB99" s="202"/>
      <c r="AC99" s="202">
        <v>6.1</v>
      </c>
      <c r="AD99" s="202"/>
      <c r="AE99" s="202"/>
      <c r="AF99" s="202"/>
      <c r="AG99" s="202"/>
      <c r="AH99" s="202"/>
      <c r="AI99" s="202"/>
      <c r="AJ99" s="202">
        <v>6.3</v>
      </c>
      <c r="AK99" s="202"/>
      <c r="AL99" s="202"/>
      <c r="AM99" s="200">
        <v>95</v>
      </c>
      <c r="AN99" s="206" t="s">
        <v>44</v>
      </c>
      <c r="AO99" s="203"/>
      <c r="AP99" s="204">
        <v>2</v>
      </c>
      <c r="AQ99" s="205" t="s">
        <v>207</v>
      </c>
      <c r="AR99" s="205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ht="12.75">
      <c r="A100" s="200">
        <v>96</v>
      </c>
      <c r="B100" s="206" t="s">
        <v>91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0">
        <v>96</v>
      </c>
      <c r="AN100" s="206" t="s">
        <v>91</v>
      </c>
      <c r="AO100" s="203"/>
      <c r="AP100" s="204"/>
      <c r="AQ100" s="207"/>
      <c r="AR100" s="207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ht="12.75">
      <c r="A101" s="200">
        <v>97</v>
      </c>
      <c r="B101" s="206" t="s">
        <v>238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>
        <v>6.2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0">
        <v>97</v>
      </c>
      <c r="AN101" s="206" t="s">
        <v>238</v>
      </c>
      <c r="AO101" s="203"/>
      <c r="AP101" s="204"/>
      <c r="AQ101" s="205"/>
      <c r="AR101" s="205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ht="12.75">
      <c r="A102" s="200">
        <v>98</v>
      </c>
      <c r="B102" s="206" t="s">
        <v>26</v>
      </c>
      <c r="C102" s="202"/>
      <c r="D102" s="202">
        <v>6.6</v>
      </c>
      <c r="E102" s="202"/>
      <c r="F102" s="202">
        <v>6.8</v>
      </c>
      <c r="G102" s="202"/>
      <c r="H102" s="202"/>
      <c r="I102" s="202"/>
      <c r="J102" s="202"/>
      <c r="K102" s="202"/>
      <c r="L102" s="202"/>
      <c r="M102" s="202">
        <v>6.7</v>
      </c>
      <c r="N102" s="202"/>
      <c r="O102" s="213">
        <v>5.1</v>
      </c>
      <c r="P102" s="202">
        <v>6.2</v>
      </c>
      <c r="Q102" s="202">
        <v>6.3</v>
      </c>
      <c r="R102" s="202">
        <v>6.4</v>
      </c>
      <c r="S102" s="202">
        <v>6.5</v>
      </c>
      <c r="T102" s="202">
        <v>6.3</v>
      </c>
      <c r="U102" s="202">
        <v>6.6</v>
      </c>
      <c r="V102" s="202">
        <v>6.1</v>
      </c>
      <c r="W102" s="202">
        <v>6.3</v>
      </c>
      <c r="X102" s="213">
        <v>5.6</v>
      </c>
      <c r="Y102" s="202">
        <v>5.9</v>
      </c>
      <c r="Z102" s="202"/>
      <c r="AA102" s="202">
        <v>6</v>
      </c>
      <c r="AB102" s="202"/>
      <c r="AC102" s="202"/>
      <c r="AD102" s="202"/>
      <c r="AE102" s="202"/>
      <c r="AF102" s="202">
        <v>7</v>
      </c>
      <c r="AG102" s="202"/>
      <c r="AH102" s="202"/>
      <c r="AI102" s="202"/>
      <c r="AJ102" s="202"/>
      <c r="AK102" s="202"/>
      <c r="AL102" s="202"/>
      <c r="AM102" s="200">
        <v>98</v>
      </c>
      <c r="AN102" s="206" t="s">
        <v>26</v>
      </c>
      <c r="AO102" s="203">
        <v>2</v>
      </c>
      <c r="AP102" s="204"/>
      <c r="AQ102" s="205"/>
      <c r="AR102" s="205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86" ht="12.75">
      <c r="A103" s="200">
        <v>99</v>
      </c>
      <c r="B103" s="206" t="s">
        <v>239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0">
        <v>99</v>
      </c>
      <c r="AN103" s="206" t="s">
        <v>239</v>
      </c>
      <c r="AO103" s="203"/>
      <c r="AP103" s="204"/>
      <c r="AQ103" s="207"/>
      <c r="AR103" s="207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ht="12.75">
      <c r="A104" s="200">
        <v>100</v>
      </c>
      <c r="B104" s="206" t="s">
        <v>87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>
        <v>5.4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0">
        <v>100</v>
      </c>
      <c r="AN104" s="206" t="s">
        <v>87</v>
      </c>
      <c r="AO104" s="203"/>
      <c r="AP104" s="204"/>
      <c r="AQ104" s="207"/>
      <c r="AR104" s="207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86" ht="12.75">
      <c r="A105" s="200">
        <v>101</v>
      </c>
      <c r="B105" s="206" t="s">
        <v>110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0">
        <v>101</v>
      </c>
      <c r="AN105" s="206" t="s">
        <v>110</v>
      </c>
      <c r="AO105" s="203"/>
      <c r="AP105" s="204"/>
      <c r="AQ105" s="207"/>
      <c r="AR105" s="207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ht="12.75">
      <c r="A106" s="200">
        <v>102</v>
      </c>
      <c r="B106" s="206" t="s">
        <v>109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0">
        <v>102</v>
      </c>
      <c r="AN106" s="206" t="s">
        <v>109</v>
      </c>
      <c r="AO106" s="203"/>
      <c r="AP106" s="204"/>
      <c r="AQ106" s="207"/>
      <c r="AR106" s="207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ht="12.75">
      <c r="A107" s="200">
        <v>103</v>
      </c>
      <c r="B107" s="206" t="s">
        <v>89</v>
      </c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>
        <v>5.3</v>
      </c>
      <c r="AJ107" s="213">
        <v>5.1</v>
      </c>
      <c r="AK107" s="202"/>
      <c r="AL107" s="202"/>
      <c r="AM107" s="200">
        <v>103</v>
      </c>
      <c r="AN107" s="206" t="s">
        <v>89</v>
      </c>
      <c r="AO107" s="203">
        <v>1</v>
      </c>
      <c r="AP107" s="204"/>
      <c r="AQ107" s="207"/>
      <c r="AR107" s="2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ht="12.75">
      <c r="A108" s="200">
        <v>104</v>
      </c>
      <c r="B108" s="206" t="s">
        <v>75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>
        <v>6</v>
      </c>
      <c r="AI108" s="202"/>
      <c r="AJ108" s="202"/>
      <c r="AK108" s="202"/>
      <c r="AL108" s="202"/>
      <c r="AM108" s="200">
        <v>104</v>
      </c>
      <c r="AN108" s="206" t="s">
        <v>75</v>
      </c>
      <c r="AO108" s="203"/>
      <c r="AP108" s="204"/>
      <c r="AQ108" s="205"/>
      <c r="AR108" s="205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ht="12.75">
      <c r="A109" s="200">
        <v>105</v>
      </c>
      <c r="B109" s="206" t="s">
        <v>74</v>
      </c>
      <c r="C109" s="202">
        <v>5.9</v>
      </c>
      <c r="D109" s="202"/>
      <c r="E109" s="202">
        <v>6.1</v>
      </c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0">
        <v>105</v>
      </c>
      <c r="AN109" s="206" t="s">
        <v>74</v>
      </c>
      <c r="AO109" s="203"/>
      <c r="AP109" s="204"/>
      <c r="AQ109" s="205"/>
      <c r="AR109" s="205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ht="12.75">
      <c r="A110" s="200">
        <v>106</v>
      </c>
      <c r="B110" s="206" t="s">
        <v>122</v>
      </c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0">
        <v>106</v>
      </c>
      <c r="AN110" s="206" t="s">
        <v>122</v>
      </c>
      <c r="AO110" s="203"/>
      <c r="AP110" s="204"/>
      <c r="AQ110" s="205"/>
      <c r="AR110" s="205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86" ht="12.75">
      <c r="A111" s="200">
        <v>107</v>
      </c>
      <c r="B111" s="206" t="s">
        <v>46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8">
        <v>6.5</v>
      </c>
      <c r="AF111" s="202"/>
      <c r="AG111" s="202"/>
      <c r="AH111" s="202"/>
      <c r="AI111" s="202"/>
      <c r="AJ111" s="202"/>
      <c r="AK111" s="202"/>
      <c r="AL111" s="202"/>
      <c r="AM111" s="200">
        <v>107</v>
      </c>
      <c r="AN111" s="206" t="s">
        <v>46</v>
      </c>
      <c r="AO111" s="203"/>
      <c r="AP111" s="204">
        <v>1</v>
      </c>
      <c r="AQ111" s="205"/>
      <c r="AR111" s="205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ht="12.75">
      <c r="A112" s="200">
        <v>108</v>
      </c>
      <c r="B112" s="206" t="s">
        <v>67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>
        <v>6.1</v>
      </c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0">
        <v>108</v>
      </c>
      <c r="AN112" s="206" t="s">
        <v>67</v>
      </c>
      <c r="AO112" s="203"/>
      <c r="AP112" s="204"/>
      <c r="AQ112" s="205"/>
      <c r="AR112" s="205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1:86" ht="12.75">
      <c r="A113" s="200">
        <v>109</v>
      </c>
      <c r="B113" s="206" t="s">
        <v>85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>
        <v>5.6</v>
      </c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0">
        <v>109</v>
      </c>
      <c r="AN113" s="206" t="s">
        <v>85</v>
      </c>
      <c r="AO113" s="203"/>
      <c r="AP113" s="204"/>
      <c r="AQ113" s="205"/>
      <c r="AR113" s="205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86" ht="12.75">
      <c r="A114" s="200">
        <v>110</v>
      </c>
      <c r="B114" s="206" t="s">
        <v>100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0">
        <v>110</v>
      </c>
      <c r="AN114" s="206" t="s">
        <v>100</v>
      </c>
      <c r="AO114" s="203"/>
      <c r="AP114" s="204"/>
      <c r="AQ114" s="205"/>
      <c r="AR114" s="205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</row>
    <row r="115" spans="1:86" ht="12.75">
      <c r="A115" s="200">
        <v>111</v>
      </c>
      <c r="B115" s="206" t="s">
        <v>116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0">
        <v>111</v>
      </c>
      <c r="AN115" s="206" t="s">
        <v>116</v>
      </c>
      <c r="AO115" s="203"/>
      <c r="AP115" s="204"/>
      <c r="AQ115" s="205"/>
      <c r="AR115" s="20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:86" ht="12.75">
      <c r="A116" s="200">
        <v>112</v>
      </c>
      <c r="B116" s="206" t="s">
        <v>58</v>
      </c>
      <c r="C116" s="202"/>
      <c r="D116" s="202"/>
      <c r="E116" s="202"/>
      <c r="F116" s="202"/>
      <c r="G116" s="202"/>
      <c r="H116" s="202">
        <v>6.1</v>
      </c>
      <c r="I116" s="202"/>
      <c r="J116" s="202">
        <v>5.6</v>
      </c>
      <c r="K116" s="202">
        <v>6.1</v>
      </c>
      <c r="L116" s="202"/>
      <c r="M116" s="202">
        <v>6.4</v>
      </c>
      <c r="N116" s="202">
        <v>6</v>
      </c>
      <c r="O116" s="202">
        <v>6.2</v>
      </c>
      <c r="P116" s="202"/>
      <c r="Q116" s="202"/>
      <c r="R116" s="202"/>
      <c r="S116" s="202"/>
      <c r="T116" s="202"/>
      <c r="U116" s="202"/>
      <c r="V116" s="202"/>
      <c r="W116" s="202"/>
      <c r="X116" s="202">
        <v>6.7</v>
      </c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>
        <v>6.6</v>
      </c>
      <c r="AJ116" s="202">
        <v>6.3</v>
      </c>
      <c r="AK116" s="202"/>
      <c r="AL116" s="202"/>
      <c r="AM116" s="200">
        <v>112</v>
      </c>
      <c r="AN116" s="206" t="s">
        <v>58</v>
      </c>
      <c r="AO116" s="203"/>
      <c r="AP116" s="204"/>
      <c r="AQ116" s="205" t="s">
        <v>195</v>
      </c>
      <c r="AR116" s="205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1:86" ht="12.75">
      <c r="A117" s="200">
        <v>113</v>
      </c>
      <c r="B117" s="206" t="s">
        <v>123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0">
        <v>113</v>
      </c>
      <c r="AN117" s="206" t="s">
        <v>123</v>
      </c>
      <c r="AO117" s="203"/>
      <c r="AP117" s="204"/>
      <c r="AQ117" s="205"/>
      <c r="AR117" s="205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:86" ht="12.75">
      <c r="A118" s="200">
        <v>114</v>
      </c>
      <c r="B118" s="206" t="s">
        <v>98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0">
        <v>114</v>
      </c>
      <c r="AN118" s="206" t="s">
        <v>98</v>
      </c>
      <c r="AO118" s="203"/>
      <c r="AP118" s="204"/>
      <c r="AQ118" s="205"/>
      <c r="AR118" s="205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1:86" ht="12.75">
      <c r="A119" s="200">
        <v>115</v>
      </c>
      <c r="B119" s="206" t="s">
        <v>115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0">
        <v>115</v>
      </c>
      <c r="AN119" s="206" t="s">
        <v>115</v>
      </c>
      <c r="AO119" s="203"/>
      <c r="AP119" s="204"/>
      <c r="AQ119" s="205"/>
      <c r="AR119" s="205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:86" ht="12.75">
      <c r="A120" s="200">
        <v>116</v>
      </c>
      <c r="B120" s="206" t="s">
        <v>107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0">
        <v>116</v>
      </c>
      <c r="AN120" s="206" t="s">
        <v>107</v>
      </c>
      <c r="AO120" s="203"/>
      <c r="AP120" s="204"/>
      <c r="AQ120" s="205"/>
      <c r="AR120" s="205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1:86" ht="12.75">
      <c r="A121" s="200">
        <v>117</v>
      </c>
      <c r="B121" s="206" t="s">
        <v>114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0">
        <v>117</v>
      </c>
      <c r="AN121" s="206" t="s">
        <v>114</v>
      </c>
      <c r="AO121" s="203"/>
      <c r="AP121" s="204"/>
      <c r="AQ121" s="205"/>
      <c r="AR121" s="205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ht="12.75">
      <c r="A122" s="200">
        <v>118</v>
      </c>
      <c r="B122" s="206" t="s">
        <v>126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0">
        <v>118</v>
      </c>
      <c r="AN122" s="206" t="s">
        <v>126</v>
      </c>
      <c r="AO122" s="203"/>
      <c r="AP122" s="204"/>
      <c r="AQ122" s="205"/>
      <c r="AR122" s="205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1:86" ht="12.75">
      <c r="A123" s="200">
        <v>119</v>
      </c>
      <c r="B123" s="206" t="s">
        <v>124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0">
        <v>119</v>
      </c>
      <c r="AN123" s="206" t="s">
        <v>124</v>
      </c>
      <c r="AO123" s="203"/>
      <c r="AP123" s="204"/>
      <c r="AQ123" s="205"/>
      <c r="AR123" s="205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ht="12.75">
      <c r="A124" s="200">
        <v>120</v>
      </c>
      <c r="B124" s="206" t="s">
        <v>128</v>
      </c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0">
        <v>120</v>
      </c>
      <c r="AN124" s="206" t="s">
        <v>128</v>
      </c>
      <c r="AO124" s="203"/>
      <c r="AP124" s="204"/>
      <c r="AQ124" s="205"/>
      <c r="AR124" s="205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86" ht="12.75">
      <c r="A125" s="200">
        <v>121</v>
      </c>
      <c r="B125" s="206" t="s">
        <v>73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>
        <v>6.1</v>
      </c>
      <c r="U125" s="202"/>
      <c r="V125" s="202"/>
      <c r="W125" s="202">
        <v>6</v>
      </c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0">
        <v>121</v>
      </c>
      <c r="AN125" s="206" t="s">
        <v>73</v>
      </c>
      <c r="AO125" s="203"/>
      <c r="AP125" s="204"/>
      <c r="AQ125" s="205"/>
      <c r="AR125" s="20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ht="12.75">
      <c r="A126" s="200">
        <v>122</v>
      </c>
      <c r="B126" s="206" t="s">
        <v>35</v>
      </c>
      <c r="C126" s="213">
        <v>5.3</v>
      </c>
      <c r="D126" s="202"/>
      <c r="E126" s="202">
        <v>6</v>
      </c>
      <c r="F126" s="202">
        <v>6</v>
      </c>
      <c r="G126" s="202">
        <v>5.8</v>
      </c>
      <c r="H126" s="202"/>
      <c r="I126" s="202">
        <v>5.9</v>
      </c>
      <c r="J126" s="202">
        <v>6</v>
      </c>
      <c r="K126" s="202"/>
      <c r="L126" s="202"/>
      <c r="M126" s="202">
        <v>5.6</v>
      </c>
      <c r="N126" s="202"/>
      <c r="O126" s="202">
        <v>5.9</v>
      </c>
      <c r="P126" s="202">
        <v>5.8</v>
      </c>
      <c r="Q126" s="202"/>
      <c r="R126" s="202">
        <v>5.6</v>
      </c>
      <c r="S126" s="202">
        <v>6</v>
      </c>
      <c r="T126" s="202"/>
      <c r="U126" s="202"/>
      <c r="V126" s="202"/>
      <c r="W126" s="202"/>
      <c r="X126" s="202"/>
      <c r="Y126" s="202">
        <v>6</v>
      </c>
      <c r="Z126" s="202">
        <v>6.3</v>
      </c>
      <c r="AA126" s="202"/>
      <c r="AB126" s="202">
        <v>5.9</v>
      </c>
      <c r="AC126" s="202">
        <v>6.1</v>
      </c>
      <c r="AD126" s="202"/>
      <c r="AE126" s="202">
        <v>5.7</v>
      </c>
      <c r="AF126" s="202">
        <v>6.8</v>
      </c>
      <c r="AG126" s="202">
        <v>6.3</v>
      </c>
      <c r="AH126" s="202">
        <v>6.4</v>
      </c>
      <c r="AI126" s="202">
        <v>6.1</v>
      </c>
      <c r="AJ126" s="202">
        <v>6.1</v>
      </c>
      <c r="AK126" s="202"/>
      <c r="AL126" s="202"/>
      <c r="AM126" s="200">
        <v>122</v>
      </c>
      <c r="AN126" s="206" t="s">
        <v>35</v>
      </c>
      <c r="AO126" s="203">
        <v>1</v>
      </c>
      <c r="AP126" s="204"/>
      <c r="AQ126" s="205"/>
      <c r="AR126" s="205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1:86" ht="12.75">
      <c r="A127" s="200">
        <v>123</v>
      </c>
      <c r="B127" s="206" t="s">
        <v>240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>
        <v>5.8</v>
      </c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0">
        <v>123</v>
      </c>
      <c r="AN127" s="206" t="s">
        <v>240</v>
      </c>
      <c r="AO127" s="203"/>
      <c r="AP127" s="204"/>
      <c r="AQ127" s="205"/>
      <c r="AR127" s="205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ht="12.75">
      <c r="A128" s="200">
        <v>124</v>
      </c>
      <c r="B128" s="206" t="s">
        <v>70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>
        <v>5.7</v>
      </c>
      <c r="W128" s="213">
        <v>5.2</v>
      </c>
      <c r="X128" s="202"/>
      <c r="Y128" s="202">
        <v>6.6</v>
      </c>
      <c r="Z128" s="202">
        <v>6.9</v>
      </c>
      <c r="AA128" s="202">
        <v>6.5</v>
      </c>
      <c r="AB128" s="202">
        <v>5.9</v>
      </c>
      <c r="AC128" s="202">
        <v>5.8</v>
      </c>
      <c r="AD128" s="202"/>
      <c r="AE128" s="202"/>
      <c r="AF128" s="202"/>
      <c r="AG128" s="202"/>
      <c r="AH128" s="202"/>
      <c r="AI128" s="202"/>
      <c r="AJ128" s="202">
        <v>6</v>
      </c>
      <c r="AK128" s="202"/>
      <c r="AL128" s="202"/>
      <c r="AM128" s="200">
        <v>123</v>
      </c>
      <c r="AN128" s="206" t="s">
        <v>70</v>
      </c>
      <c r="AO128" s="203">
        <v>1</v>
      </c>
      <c r="AP128" s="204"/>
      <c r="AQ128" s="205"/>
      <c r="AR128" s="205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ht="12.75">
      <c r="A129" s="200">
        <v>125</v>
      </c>
      <c r="B129" s="206" t="s">
        <v>241</v>
      </c>
      <c r="C129" s="213">
        <v>5.3</v>
      </c>
      <c r="D129" s="202">
        <v>5.8</v>
      </c>
      <c r="E129" s="202">
        <v>5.8</v>
      </c>
      <c r="F129" s="202">
        <v>5.6</v>
      </c>
      <c r="G129" s="202"/>
      <c r="H129" s="202"/>
      <c r="I129" s="202"/>
      <c r="J129" s="202"/>
      <c r="K129" s="202">
        <v>6.3</v>
      </c>
      <c r="L129" s="202"/>
      <c r="M129" s="208">
        <v>6.9</v>
      </c>
      <c r="N129" s="202">
        <v>5.6</v>
      </c>
      <c r="O129" s="202">
        <v>6.3</v>
      </c>
      <c r="P129" s="202">
        <v>5.8</v>
      </c>
      <c r="Q129" s="202"/>
      <c r="R129" s="202"/>
      <c r="S129" s="213">
        <v>5.9</v>
      </c>
      <c r="T129" s="213">
        <v>5.3</v>
      </c>
      <c r="U129" s="202">
        <v>6.3</v>
      </c>
      <c r="V129" s="202"/>
      <c r="W129" s="202">
        <v>6</v>
      </c>
      <c r="X129" s="202">
        <v>6.5</v>
      </c>
      <c r="Y129" s="202">
        <v>5.9</v>
      </c>
      <c r="Z129" s="202">
        <v>5.8</v>
      </c>
      <c r="AA129" s="202">
        <v>6.4</v>
      </c>
      <c r="AB129" s="202">
        <v>6.4</v>
      </c>
      <c r="AC129" s="202">
        <v>5.7</v>
      </c>
      <c r="AD129" s="202">
        <v>6.5</v>
      </c>
      <c r="AE129" s="202">
        <v>5.9</v>
      </c>
      <c r="AF129" s="208">
        <v>7.4</v>
      </c>
      <c r="AG129" s="202"/>
      <c r="AH129" s="202"/>
      <c r="AI129" s="202"/>
      <c r="AJ129" s="202">
        <v>6</v>
      </c>
      <c r="AK129" s="202"/>
      <c r="AL129" s="202"/>
      <c r="AM129" s="200">
        <v>123</v>
      </c>
      <c r="AN129" s="206" t="s">
        <v>241</v>
      </c>
      <c r="AO129" s="203">
        <v>3</v>
      </c>
      <c r="AP129" s="204">
        <v>2</v>
      </c>
      <c r="AQ129" s="205"/>
      <c r="AR129" s="205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ht="12.75">
      <c r="A130" s="200">
        <v>126</v>
      </c>
      <c r="B130" s="206" t="s">
        <v>108</v>
      </c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0">
        <v>123</v>
      </c>
      <c r="AN130" s="206" t="s">
        <v>108</v>
      </c>
      <c r="AO130" s="203"/>
      <c r="AP130" s="204"/>
      <c r="AQ130" s="205"/>
      <c r="AR130" s="205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ht="12.75">
      <c r="A131" s="200">
        <v>127</v>
      </c>
      <c r="B131" s="206" t="s">
        <v>71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>
        <v>6.6</v>
      </c>
      <c r="AC131" s="202"/>
      <c r="AD131" s="202"/>
      <c r="AE131" s="202"/>
      <c r="AF131" s="202">
        <v>5.3</v>
      </c>
      <c r="AG131" s="202">
        <v>6.3</v>
      </c>
      <c r="AH131" s="202">
        <v>6</v>
      </c>
      <c r="AI131" s="202"/>
      <c r="AJ131" s="202"/>
      <c r="AK131" s="202"/>
      <c r="AL131" s="202"/>
      <c r="AM131" s="200">
        <v>123</v>
      </c>
      <c r="AN131" s="206" t="s">
        <v>71</v>
      </c>
      <c r="AO131" s="203"/>
      <c r="AP131" s="204"/>
      <c r="AQ131" s="205"/>
      <c r="AR131" s="205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ht="12.75">
      <c r="A132" s="200">
        <v>128</v>
      </c>
      <c r="B132" s="206" t="s">
        <v>86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>
        <v>5.6</v>
      </c>
      <c r="AG132" s="202"/>
      <c r="AH132" s="202"/>
      <c r="AI132" s="202"/>
      <c r="AJ132" s="202"/>
      <c r="AK132" s="202"/>
      <c r="AL132" s="202"/>
      <c r="AM132" s="200">
        <v>123</v>
      </c>
      <c r="AN132" s="206" t="s">
        <v>86</v>
      </c>
      <c r="AO132" s="203"/>
      <c r="AP132" s="204"/>
      <c r="AQ132" s="205"/>
      <c r="AR132" s="205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ht="12.75">
      <c r="A133" s="200">
        <v>129</v>
      </c>
      <c r="B133" s="206">
        <v>6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0">
        <v>123</v>
      </c>
      <c r="AN133" s="206">
        <v>6</v>
      </c>
      <c r="AO133" s="203"/>
      <c r="AP133" s="204"/>
      <c r="AQ133" s="205"/>
      <c r="AR133" s="205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ht="12.75">
      <c r="A134" s="200">
        <v>129</v>
      </c>
      <c r="B134" s="206">
        <v>7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0">
        <v>123</v>
      </c>
      <c r="AN134" s="206">
        <v>7</v>
      </c>
      <c r="AO134" s="203"/>
      <c r="AP134" s="204"/>
      <c r="AQ134" s="205"/>
      <c r="AR134" s="205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ht="12.75">
      <c r="A135" s="200">
        <v>129</v>
      </c>
      <c r="B135" s="206">
        <v>8</v>
      </c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0">
        <v>123</v>
      </c>
      <c r="AN135" s="206">
        <v>8</v>
      </c>
      <c r="AO135" s="203"/>
      <c r="AP135" s="204"/>
      <c r="AQ135" s="205"/>
      <c r="AR135" s="20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ht="12.75">
      <c r="A136" s="200">
        <v>129</v>
      </c>
      <c r="B136" s="206">
        <v>9</v>
      </c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0">
        <v>123</v>
      </c>
      <c r="AN136" s="206">
        <v>9</v>
      </c>
      <c r="AO136" s="203"/>
      <c r="AP136" s="204"/>
      <c r="AQ136" s="205"/>
      <c r="AR136" s="205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86" ht="12.75">
      <c r="A137" s="200">
        <v>129</v>
      </c>
      <c r="B137" s="206">
        <v>10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0">
        <v>123</v>
      </c>
      <c r="AN137" s="206">
        <v>10</v>
      </c>
      <c r="AO137" s="203"/>
      <c r="AP137" s="204"/>
      <c r="AQ137" s="205"/>
      <c r="AR137" s="205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spans="1:86" ht="12.75">
      <c r="A138" s="194"/>
      <c r="B138" s="230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194"/>
      <c r="AN138" s="230"/>
      <c r="AO138" s="232"/>
      <c r="AP138" s="232"/>
      <c r="AQ138" s="233"/>
      <c r="AR138" s="233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</row>
    <row r="139" spans="1:86" ht="12.75">
      <c r="A139" s="194"/>
      <c r="B139" s="234" t="s">
        <v>150</v>
      </c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194"/>
      <c r="AN139" s="230"/>
      <c r="AO139" s="232"/>
      <c r="AP139" s="232"/>
      <c r="AQ139" s="233"/>
      <c r="AR139" s="233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</row>
    <row r="140" ht="12.75">
      <c r="CC140" s="235"/>
    </row>
    <row r="141" spans="1:86" ht="12.75">
      <c r="A141" s="152">
        <v>1</v>
      </c>
      <c r="B141" s="236" t="s">
        <v>154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37"/>
      <c r="AN141" s="238"/>
      <c r="AO141" s="85"/>
      <c r="AP141" s="85"/>
      <c r="AQ141" s="239"/>
      <c r="AR141" s="239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</row>
    <row r="142" spans="1:86" ht="12.75">
      <c r="A142" s="152">
        <v>2</v>
      </c>
      <c r="B142" s="240" t="s">
        <v>159</v>
      </c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37"/>
      <c r="AN142" s="241"/>
      <c r="AO142" s="85"/>
      <c r="AP142" s="85"/>
      <c r="AQ142" s="242"/>
      <c r="AR142" s="2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</row>
    <row r="143" spans="1:86" ht="12.75">
      <c r="A143" s="152">
        <v>3</v>
      </c>
      <c r="B143" s="236" t="s">
        <v>160</v>
      </c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37"/>
      <c r="AN143" s="238"/>
      <c r="AO143" s="85"/>
      <c r="AP143" s="85"/>
      <c r="AQ143" s="242"/>
      <c r="AR143" s="242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</row>
    <row r="144" spans="1:44" s="25" customFormat="1" ht="12.75">
      <c r="A144" s="152">
        <v>4</v>
      </c>
      <c r="B144" s="240" t="s">
        <v>158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43"/>
      <c r="AN144" s="244"/>
      <c r="AO144" s="85"/>
      <c r="AP144" s="85"/>
      <c r="AQ144" s="242"/>
      <c r="AR144" s="242"/>
    </row>
    <row r="145" spans="1:60" ht="12.75">
      <c r="A145" s="152">
        <v>5</v>
      </c>
      <c r="B145" s="240" t="s">
        <v>152</v>
      </c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43"/>
      <c r="AN145" s="244"/>
      <c r="AO145" s="85"/>
      <c r="AP145" s="85"/>
      <c r="AQ145" s="242"/>
      <c r="AR145" s="242"/>
      <c r="BG145" s="25"/>
      <c r="BH145" s="25"/>
    </row>
    <row r="146" spans="1:60" ht="12.75">
      <c r="A146" s="152">
        <v>6</v>
      </c>
      <c r="B146" s="240" t="s">
        <v>157</v>
      </c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43"/>
      <c r="AN146" s="244"/>
      <c r="AO146" s="85"/>
      <c r="AP146" s="85"/>
      <c r="AQ146" s="242"/>
      <c r="AR146" s="242"/>
      <c r="BG146" s="25"/>
      <c r="BH146" s="25"/>
    </row>
    <row r="147" spans="1:60" ht="12.75">
      <c r="A147" s="152">
        <v>7</v>
      </c>
      <c r="B147" s="240" t="s">
        <v>153</v>
      </c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43"/>
      <c r="AN147" s="244"/>
      <c r="AO147" s="85"/>
      <c r="AP147" s="85"/>
      <c r="AQ147" s="242"/>
      <c r="AR147" s="242"/>
      <c r="BG147" s="25"/>
      <c r="BH147" s="25"/>
    </row>
    <row r="148" spans="1:60" ht="12.75">
      <c r="A148" s="152">
        <v>8</v>
      </c>
      <c r="B148" s="240" t="s">
        <v>161</v>
      </c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43"/>
      <c r="AN148" s="244"/>
      <c r="AO148" s="85"/>
      <c r="AP148" s="85"/>
      <c r="AQ148" s="242"/>
      <c r="AR148" s="242"/>
      <c r="BG148" s="25"/>
      <c r="BH148" s="25"/>
    </row>
    <row r="149" spans="1:60" ht="12.75">
      <c r="A149" s="152">
        <v>9</v>
      </c>
      <c r="B149" s="240" t="s">
        <v>156</v>
      </c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43"/>
      <c r="AN149" s="244"/>
      <c r="AO149" s="85"/>
      <c r="AP149" s="85"/>
      <c r="AQ149" s="242"/>
      <c r="AR149" s="242"/>
      <c r="BG149" s="25"/>
      <c r="BH149" s="25"/>
    </row>
    <row r="150" spans="1:60" ht="12.75">
      <c r="A150" s="152">
        <v>10</v>
      </c>
      <c r="B150" s="240" t="s">
        <v>118</v>
      </c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43"/>
      <c r="AN150" s="244"/>
      <c r="AO150" s="85"/>
      <c r="AP150" s="85"/>
      <c r="AQ150" s="242"/>
      <c r="AR150" s="242"/>
      <c r="BG150" s="25"/>
      <c r="BH150" s="25"/>
    </row>
    <row r="151" spans="1:60" ht="12.75">
      <c r="A151" s="152">
        <v>11</v>
      </c>
      <c r="B151" s="240" t="s">
        <v>155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43"/>
      <c r="AN151" s="244"/>
      <c r="AO151" s="85"/>
      <c r="AP151" s="85"/>
      <c r="AQ151" s="242"/>
      <c r="AR151" s="242"/>
      <c r="BG151" s="25"/>
      <c r="BH151" s="25"/>
    </row>
    <row r="152" ht="12.75">
      <c r="CC152" s="235"/>
    </row>
  </sheetData>
  <sheetProtection selectLockedCells="1" selectUnlockedCells="1"/>
  <mergeCells count="148">
    <mergeCell ref="A3:A4"/>
    <mergeCell ref="AQ3:AR3"/>
    <mergeCell ref="AQ4:AR4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Q62:AR62"/>
    <mergeCell ref="AQ63:AR63"/>
    <mergeCell ref="AQ64:AR64"/>
    <mergeCell ref="AQ65:AR65"/>
    <mergeCell ref="AQ66:AR66"/>
    <mergeCell ref="AQ67:AR67"/>
    <mergeCell ref="AQ68:AR68"/>
    <mergeCell ref="AQ69:AR69"/>
    <mergeCell ref="AQ70:AR70"/>
    <mergeCell ref="AQ71:AR71"/>
    <mergeCell ref="AQ72:AR72"/>
    <mergeCell ref="AQ73:AR73"/>
    <mergeCell ref="AQ74:AR74"/>
    <mergeCell ref="AQ75:AR75"/>
    <mergeCell ref="AQ76:AR76"/>
    <mergeCell ref="AQ77:AR77"/>
    <mergeCell ref="AQ78:AR78"/>
    <mergeCell ref="AQ79:AR79"/>
    <mergeCell ref="AQ80:AR80"/>
    <mergeCell ref="AQ81:AR81"/>
    <mergeCell ref="AQ82:AR82"/>
    <mergeCell ref="AQ83:AR83"/>
    <mergeCell ref="AQ84:AR84"/>
    <mergeCell ref="AQ85:AR85"/>
    <mergeCell ref="AQ86:AR86"/>
    <mergeCell ref="AQ87:AR87"/>
    <mergeCell ref="AQ88:AR88"/>
    <mergeCell ref="AQ89:AR89"/>
    <mergeCell ref="AQ90:AR90"/>
    <mergeCell ref="AQ91:AR91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102:AR102"/>
    <mergeCell ref="AQ103:AR103"/>
    <mergeCell ref="AQ104:AR104"/>
    <mergeCell ref="AQ105:AR105"/>
    <mergeCell ref="AQ106:AR106"/>
    <mergeCell ref="AQ107:AR107"/>
    <mergeCell ref="AQ108:AR108"/>
    <mergeCell ref="AQ109:AR109"/>
    <mergeCell ref="AQ110:AR110"/>
    <mergeCell ref="AQ111:AR111"/>
    <mergeCell ref="AQ112:AR112"/>
    <mergeCell ref="AQ113:AR113"/>
    <mergeCell ref="AQ114:AR114"/>
    <mergeCell ref="AQ115:AR115"/>
    <mergeCell ref="AQ116:AR116"/>
    <mergeCell ref="AQ117:AR117"/>
    <mergeCell ref="AQ118:AR118"/>
    <mergeCell ref="AQ119:AR119"/>
    <mergeCell ref="AQ120:AR120"/>
    <mergeCell ref="AQ121:AR121"/>
    <mergeCell ref="AQ122:AR122"/>
    <mergeCell ref="AQ123:AR123"/>
    <mergeCell ref="AQ124:AR124"/>
    <mergeCell ref="AQ125:AR125"/>
    <mergeCell ref="AQ126:AR126"/>
    <mergeCell ref="AQ127:AR127"/>
    <mergeCell ref="AQ128:AR128"/>
    <mergeCell ref="AQ129:AR129"/>
    <mergeCell ref="AQ130:AR130"/>
    <mergeCell ref="AQ131:AR131"/>
    <mergeCell ref="AQ132:AR132"/>
    <mergeCell ref="AQ133:AR133"/>
    <mergeCell ref="AQ134:AR134"/>
    <mergeCell ref="AQ135:AR135"/>
    <mergeCell ref="AQ136:AR136"/>
    <mergeCell ref="AQ137:AR137"/>
    <mergeCell ref="B139:AL139"/>
    <mergeCell ref="AQ141:AR141"/>
    <mergeCell ref="AQ142:AR142"/>
    <mergeCell ref="AQ143:AR143"/>
    <mergeCell ref="AQ144:AR144"/>
    <mergeCell ref="AQ145:AR145"/>
    <mergeCell ref="AQ146:AR146"/>
    <mergeCell ref="AQ147:AR147"/>
    <mergeCell ref="AQ148:AR148"/>
    <mergeCell ref="AQ149:AR149"/>
    <mergeCell ref="AQ150:AR150"/>
    <mergeCell ref="AQ151:AR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2017-09-16T11:21:03Z</dcterms:modified>
  <cp:category/>
  <cp:version/>
  <cp:contentType/>
  <cp:contentStatus/>
  <cp:revision>1</cp:revision>
</cp:coreProperties>
</file>