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2" activeTab="0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<sst xmlns="http://schemas.openxmlformats.org/spreadsheetml/2006/main" count="603" uniqueCount="197">
  <si>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</si>
  <si>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</si>
  <si>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</si>
  <si>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</si>
  <si>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</si>
  <si>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</si>
  <si>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</si>
  <si>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</si>
  <si>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</si>
  <si>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</si>
  <si>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</si>
  <si>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</si>
  <si>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</si>
  <si>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</si>
  <si>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</si>
  <si>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</si>
  <si>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</si>
  <si>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D</t>
  </si>
  <si>
    <t>Rusu</t>
  </si>
  <si>
    <t>P</t>
  </si>
  <si>
    <t>Stancu Marius</t>
  </si>
  <si>
    <t>Dabija</t>
  </si>
  <si>
    <t xml:space="preserve">Trifan </t>
  </si>
  <si>
    <t xml:space="preserve"> </t>
  </si>
  <si>
    <t>A</t>
  </si>
  <si>
    <t>Ramos</t>
  </si>
  <si>
    <t>C</t>
  </si>
  <si>
    <t>Roscini Marco</t>
  </si>
  <si>
    <t>Borghese Max</t>
  </si>
  <si>
    <t>Mormeci</t>
  </si>
  <si>
    <t>Renzoni</t>
  </si>
  <si>
    <t>Mustone Claudio</t>
  </si>
  <si>
    <t>Schiavone</t>
  </si>
  <si>
    <t>Mistreanu Sorin</t>
  </si>
  <si>
    <t>Budelli</t>
  </si>
  <si>
    <t>Gravina</t>
  </si>
  <si>
    <t>Di Candilo</t>
  </si>
  <si>
    <t>Gilardoni</t>
  </si>
  <si>
    <t>Hrubaru I.</t>
  </si>
  <si>
    <t>Manole G.</t>
  </si>
  <si>
    <t>Burelli</t>
  </si>
  <si>
    <t>Sanna Giuliano</t>
  </si>
  <si>
    <t>Hrubaru V.</t>
  </si>
  <si>
    <t>Sanna Corrado</t>
  </si>
  <si>
    <t>Hrubaru A.</t>
  </si>
  <si>
    <t>Ciuta</t>
  </si>
  <si>
    <t>Roscini Max</t>
  </si>
  <si>
    <t>Bucci</t>
  </si>
  <si>
    <t>Pieroni</t>
  </si>
  <si>
    <t>Orgiu</t>
  </si>
  <si>
    <t>Petrucci</t>
  </si>
  <si>
    <t>Di Giovanni</t>
  </si>
  <si>
    <t>Tutu</t>
  </si>
  <si>
    <t>Cardatore Michele</t>
  </si>
  <si>
    <t>Pulbere</t>
  </si>
  <si>
    <t>Farina Giorgio</t>
  </si>
  <si>
    <t>Colangeli</t>
  </si>
  <si>
    <t>Bufalino</t>
  </si>
  <si>
    <t>Migliori</t>
  </si>
  <si>
    <t>Musat</t>
  </si>
  <si>
    <t>Todino</t>
  </si>
  <si>
    <t>Giorgi</t>
  </si>
  <si>
    <t>Stan T.</t>
  </si>
  <si>
    <t>Roman</t>
  </si>
  <si>
    <t>Mauro Sergio</t>
  </si>
  <si>
    <t>Mauro Marco</t>
  </si>
  <si>
    <t>Coppotelli</t>
  </si>
  <si>
    <t>Novac</t>
  </si>
  <si>
    <t>Moldovan Raz</t>
  </si>
  <si>
    <t>Cardatore Samuel</t>
  </si>
  <si>
    <t>Pricope C.</t>
  </si>
  <si>
    <t>Birladeanu</t>
  </si>
  <si>
    <t>Alessandra</t>
  </si>
  <si>
    <t>Moldovan Alex</t>
  </si>
  <si>
    <t>Beres</t>
  </si>
  <si>
    <t>Grecu</t>
  </si>
  <si>
    <t>Mustone Luca</t>
  </si>
  <si>
    <t>Farina Paolo</t>
  </si>
  <si>
    <t>Donnini</t>
  </si>
  <si>
    <t>Iacocagni</t>
  </si>
  <si>
    <t>Pricope M.</t>
  </si>
  <si>
    <t>Sottili</t>
  </si>
  <si>
    <t>Riccioni G.</t>
  </si>
  <si>
    <t>Grigoras</t>
  </si>
  <si>
    <t>Aurica</t>
  </si>
  <si>
    <t>Lombardi</t>
  </si>
  <si>
    <t>Bunghez</t>
  </si>
  <si>
    <t>Bernardini</t>
  </si>
  <si>
    <t>Roscini Simone</t>
  </si>
  <si>
    <t>Desiderio</t>
  </si>
  <si>
    <t>Boezan</t>
  </si>
  <si>
    <t>Marchiori</t>
  </si>
  <si>
    <t>Fortu</t>
  </si>
  <si>
    <t>Lovello</t>
  </si>
  <si>
    <t>Buscema</t>
  </si>
  <si>
    <t>Proca</t>
  </si>
  <si>
    <t>Dabicco</t>
  </si>
  <si>
    <t>Butnaru</t>
  </si>
  <si>
    <t>Gadaleta Eugenio</t>
  </si>
  <si>
    <t>Cianfoni G.</t>
  </si>
  <si>
    <t>Sechele</t>
  </si>
  <si>
    <t>Binutti</t>
  </si>
  <si>
    <t>Farina Simone</t>
  </si>
  <si>
    <t>Toscani</t>
  </si>
  <si>
    <t>Nastase</t>
  </si>
  <si>
    <t>Roscini Stefano</t>
  </si>
  <si>
    <t>Tonnicchi</t>
  </si>
  <si>
    <t>Pettinato</t>
  </si>
  <si>
    <t>Caniato</t>
  </si>
  <si>
    <t>Riccione</t>
  </si>
  <si>
    <t>Sainsbury</t>
  </si>
  <si>
    <t>Sanna Giorgio</t>
  </si>
  <si>
    <t>Fortini</t>
  </si>
  <si>
    <t>Pectu</t>
  </si>
  <si>
    <t>Vacca</t>
  </si>
  <si>
    <t>Croce</t>
  </si>
  <si>
    <t>Malisan</t>
  </si>
  <si>
    <t>Manole</t>
  </si>
  <si>
    <t>Silvano</t>
  </si>
  <si>
    <t>Giordani Maurizio</t>
  </si>
  <si>
    <t>Basso G.</t>
  </si>
  <si>
    <t>Sambucini</t>
  </si>
  <si>
    <t>Filaseta</t>
  </si>
  <si>
    <t>Grimaldi</t>
  </si>
  <si>
    <t>Gorgoni</t>
  </si>
  <si>
    <t>Gradi</t>
  </si>
  <si>
    <t>Perrone Andrea</t>
  </si>
  <si>
    <t>Piroddi</t>
  </si>
  <si>
    <t>Ponzio L.</t>
  </si>
  <si>
    <t>Cipettini</t>
  </si>
  <si>
    <t xml:space="preserve">Mattei </t>
  </si>
  <si>
    <t>Vaccaro</t>
  </si>
  <si>
    <t>Buta</t>
  </si>
  <si>
    <t>Borghese L.</t>
  </si>
  <si>
    <t>Giannelli</t>
  </si>
  <si>
    <t>Cianciulo</t>
  </si>
  <si>
    <t>De Mattia</t>
  </si>
  <si>
    <t>Campisano</t>
  </si>
  <si>
    <t>Tassetti</t>
  </si>
  <si>
    <t>Berardi</t>
  </si>
  <si>
    <t>Grillo F.</t>
  </si>
  <si>
    <t>De Paolis</t>
  </si>
  <si>
    <t>Cavallaro</t>
  </si>
  <si>
    <t>D'Agostino</t>
  </si>
  <si>
    <t>Tertulliani</t>
  </si>
  <si>
    <t>Meucci N.</t>
  </si>
  <si>
    <t>Basso</t>
  </si>
  <si>
    <t>Pomponi</t>
  </si>
  <si>
    <t>Balan</t>
  </si>
  <si>
    <t>Carboni Claudio</t>
  </si>
  <si>
    <t>"Portiere   o   attaccante    per     una     notte"</t>
  </si>
  <si>
    <t>Stancu</t>
  </si>
  <si>
    <t>Di Giulio</t>
  </si>
  <si>
    <t>Cambio Colorati</t>
  </si>
  <si>
    <t>Cambio Biancoblu</t>
  </si>
  <si>
    <t>Mauro S.</t>
  </si>
  <si>
    <t>Morganti</t>
  </si>
  <si>
    <t>Pansini</t>
  </si>
  <si>
    <t>Zaccaria E.</t>
  </si>
  <si>
    <t>Caramaschi</t>
  </si>
  <si>
    <t>Ramaccia</t>
  </si>
  <si>
    <t>1^</t>
  </si>
  <si>
    <t>2^</t>
  </si>
  <si>
    <t>3^</t>
  </si>
  <si>
    <t>4^</t>
  </si>
  <si>
    <t>5^</t>
  </si>
  <si>
    <t>6^</t>
  </si>
  <si>
    <t>7^</t>
  </si>
  <si>
    <t>8^</t>
  </si>
  <si>
    <t>n°</t>
  </si>
  <si>
    <t>DATE</t>
  </si>
  <si>
    <t>GIOCATORI</t>
  </si>
  <si>
    <t>Peggiore</t>
  </si>
  <si>
    <t>Migliore</t>
  </si>
  <si>
    <t>Best gol n° giornata</t>
  </si>
  <si>
    <t>Moldovan raz</t>
  </si>
  <si>
    <t>Trifan</t>
  </si>
  <si>
    <t>3^-7^</t>
  </si>
  <si>
    <t>Campisano (p)</t>
  </si>
  <si>
    <t>Donnini (p)</t>
  </si>
  <si>
    <t>Farina Paolo (p)</t>
  </si>
  <si>
    <t xml:space="preserve">Borghese L. </t>
  </si>
  <si>
    <t>2^-4^</t>
  </si>
  <si>
    <t>Hrubaru I. (p)</t>
  </si>
  <si>
    <t>Manole (p)</t>
  </si>
  <si>
    <t xml:space="preserve">Orgiu </t>
  </si>
  <si>
    <t>Iacocagni (p)</t>
  </si>
  <si>
    <t xml:space="preserve">Hrubaru A. </t>
  </si>
  <si>
    <t>Croce (p)</t>
  </si>
  <si>
    <t>Cianciulo (p)</t>
  </si>
  <si>
    <t>Mattei</t>
  </si>
  <si>
    <t>De Mattia (p)</t>
  </si>
  <si>
    <t>Mormeci (p)</t>
  </si>
  <si>
    <t>Grecu (p)</t>
  </si>
  <si>
    <t>Pettinato (p)</t>
  </si>
  <si>
    <t>Butnaru (p)</t>
  </si>
  <si>
    <t>Stancu Marius (p)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</si>
</sst>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"/>
    <numFmt numFmtId="167" formatCode="DD/MM/YYYY"/>
    <numFmt numFmtId="168" formatCode="@"/>
    <numFmt numFmtId="169" formatCode="#,##0.000"/>
  </numFmts>
  <fonts count="17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44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7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1" fillId="2" borderId="9" xfId="0" applyFont="1" applyFill="1" applyBorder="1" applyAlignment="1">
      <alignment horizontal="center"/>
    </xf>
    <xf numFmtId="164" fontId="7" fillId="2" borderId="9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4" fontId="1" fillId="3" borderId="10" xfId="0" applyFont="1" applyFill="1" applyBorder="1" applyAlignment="1">
      <alignment horizontal="center"/>
    </xf>
    <xf numFmtId="164" fontId="7" fillId="3" borderId="10" xfId="0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4" fontId="0" fillId="3" borderId="10" xfId="0" applyFill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166" fontId="0" fillId="3" borderId="10" xfId="0" applyNumberFormat="1" applyFon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7" fillId="3" borderId="7" xfId="0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" fillId="3" borderId="11" xfId="0" applyFont="1" applyFill="1" applyBorder="1" applyAlignment="1">
      <alignment horizontal="center"/>
    </xf>
    <xf numFmtId="164" fontId="7" fillId="3" borderId="11" xfId="0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6" fontId="0" fillId="3" borderId="11" xfId="0" applyNumberFormat="1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4" fontId="1" fillId="3" borderId="12" xfId="0" applyFont="1" applyFill="1" applyBorder="1" applyAlignment="1">
      <alignment horizontal="center"/>
    </xf>
    <xf numFmtId="164" fontId="7" fillId="3" borderId="12" xfId="0" applyFont="1" applyFill="1" applyBorder="1" applyAlignment="1">
      <alignment horizontal="center"/>
    </xf>
    <xf numFmtId="165" fontId="1" fillId="3" borderId="12" xfId="0" applyNumberFormat="1" applyFont="1" applyFill="1" applyBorder="1" applyAlignment="1">
      <alignment horizontal="center"/>
    </xf>
    <xf numFmtId="164" fontId="0" fillId="3" borderId="12" xfId="0" applyFont="1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166" fontId="0" fillId="3" borderId="12" xfId="0" applyNumberFormat="1" applyFont="1" applyFill="1" applyBorder="1" applyAlignment="1">
      <alignment horizontal="center"/>
    </xf>
    <xf numFmtId="166" fontId="1" fillId="3" borderId="12" xfId="0" applyNumberFormat="1" applyFont="1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5" fontId="0" fillId="3" borderId="11" xfId="0" applyNumberFormat="1" applyFont="1" applyFill="1" applyBorder="1" applyAlignment="1">
      <alignment horizontal="center"/>
    </xf>
    <xf numFmtId="164" fontId="0" fillId="3" borderId="11" xfId="0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4" fontId="0" fillId="3" borderId="12" xfId="0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0" fillId="3" borderId="9" xfId="0" applyNumberFormat="1" applyFont="1" applyFill="1" applyBorder="1" applyAlignment="1">
      <alignment horizontal="center"/>
    </xf>
    <xf numFmtId="164" fontId="1" fillId="3" borderId="13" xfId="0" applyFont="1" applyFill="1" applyBorder="1" applyAlignment="1">
      <alignment horizontal="center"/>
    </xf>
    <xf numFmtId="164" fontId="7" fillId="3" borderId="13" xfId="0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164" fontId="0" fillId="3" borderId="13" xfId="0" applyFont="1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6" fontId="0" fillId="3" borderId="13" xfId="0" applyNumberFormat="1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4" fontId="1" fillId="4" borderId="12" xfId="0" applyFont="1" applyFill="1" applyBorder="1" applyAlignment="1">
      <alignment horizontal="center"/>
    </xf>
    <xf numFmtId="164" fontId="7" fillId="4" borderId="12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64" fontId="0" fillId="4" borderId="12" xfId="0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4" fontId="8" fillId="4" borderId="12" xfId="0" applyFont="1" applyFill="1" applyBorder="1" applyAlignment="1">
      <alignment horizontal="center"/>
    </xf>
    <xf numFmtId="164" fontId="9" fillId="4" borderId="12" xfId="0" applyFont="1" applyFill="1" applyBorder="1" applyAlignment="1">
      <alignment horizontal="center"/>
    </xf>
    <xf numFmtId="166" fontId="0" fillId="4" borderId="12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64" fontId="1" fillId="4" borderId="9" xfId="0" applyFont="1" applyFill="1" applyBorder="1" applyAlignment="1">
      <alignment horizontal="center"/>
    </xf>
    <xf numFmtId="164" fontId="7" fillId="4" borderId="9" xfId="0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center"/>
    </xf>
    <xf numFmtId="164" fontId="0" fillId="4" borderId="9" xfId="0" applyFill="1" applyBorder="1" applyAlignment="1">
      <alignment horizontal="center"/>
    </xf>
    <xf numFmtId="166" fontId="0" fillId="4" borderId="9" xfId="0" applyNumberFormat="1" applyFill="1" applyBorder="1" applyAlignment="1">
      <alignment horizontal="center"/>
    </xf>
    <xf numFmtId="166" fontId="0" fillId="4" borderId="9" xfId="0" applyNumberFormat="1" applyFont="1" applyFill="1" applyBorder="1" applyAlignment="1">
      <alignment horizontal="center"/>
    </xf>
    <xf numFmtId="166" fontId="1" fillId="4" borderId="9" xfId="0" applyNumberFormat="1" applyFont="1" applyFill="1" applyBorder="1" applyAlignment="1">
      <alignment horizontal="center"/>
    </xf>
    <xf numFmtId="164" fontId="1" fillId="4" borderId="7" xfId="0" applyFont="1" applyFill="1" applyBorder="1" applyAlignment="1">
      <alignment horizontal="center"/>
    </xf>
    <xf numFmtId="164" fontId="7" fillId="4" borderId="7" xfId="0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5" fontId="0" fillId="4" borderId="7" xfId="0" applyNumberFormat="1" applyFont="1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6" fontId="0" fillId="4" borderId="7" xfId="0" applyNumberFormat="1" applyFont="1" applyFill="1" applyBorder="1" applyAlignment="1">
      <alignment horizontal="center"/>
    </xf>
    <xf numFmtId="164" fontId="0" fillId="4" borderId="7" xfId="0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4" fontId="0" fillId="4" borderId="7" xfId="0" applyFill="1" applyBorder="1" applyAlignment="1">
      <alignment horizontal="center"/>
    </xf>
    <xf numFmtId="165" fontId="0" fillId="4" borderId="9" xfId="0" applyNumberFormat="1" applyFont="1" applyFill="1" applyBorder="1" applyAlignment="1">
      <alignment horizontal="center"/>
    </xf>
    <xf numFmtId="164" fontId="0" fillId="4" borderId="9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0" fillId="4" borderId="0" xfId="0" applyFill="1" applyAlignment="1">
      <alignment/>
    </xf>
    <xf numFmtId="164" fontId="1" fillId="4" borderId="7" xfId="0" applyNumberFormat="1" applyFon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6" fontId="9" fillId="4" borderId="9" xfId="0" applyNumberFormat="1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4" fontId="1" fillId="4" borderId="11" xfId="0" applyFont="1" applyFill="1" applyBorder="1" applyAlignment="1">
      <alignment horizontal="center"/>
    </xf>
    <xf numFmtId="164" fontId="7" fillId="4" borderId="11" xfId="0" applyFont="1" applyFill="1" applyBorder="1" applyAlignment="1">
      <alignment horizontal="center"/>
    </xf>
    <xf numFmtId="165" fontId="1" fillId="4" borderId="11" xfId="0" applyNumberFormat="1" applyFont="1" applyFill="1" applyBorder="1" applyAlignment="1">
      <alignment horizontal="center"/>
    </xf>
    <xf numFmtId="164" fontId="0" fillId="4" borderId="11" xfId="0" applyFill="1" applyBorder="1" applyAlignment="1">
      <alignment horizontal="center"/>
    </xf>
    <xf numFmtId="166" fontId="0" fillId="4" borderId="11" xfId="0" applyNumberFormat="1" applyFill="1" applyBorder="1" applyAlignment="1">
      <alignment horizontal="center"/>
    </xf>
    <xf numFmtId="166" fontId="0" fillId="4" borderId="11" xfId="0" applyNumberFormat="1" applyFont="1" applyFill="1" applyBorder="1" applyAlignment="1">
      <alignment horizontal="center"/>
    </xf>
    <xf numFmtId="166" fontId="1" fillId="4" borderId="11" xfId="0" applyNumberFormat="1" applyFont="1" applyFill="1" applyBorder="1" applyAlignment="1">
      <alignment horizontal="center"/>
    </xf>
    <xf numFmtId="164" fontId="0" fillId="4" borderId="11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164" fontId="0" fillId="4" borderId="7" xfId="0" applyNumberFormat="1" applyFont="1" applyFill="1" applyBorder="1" applyAlignment="1">
      <alignment horizontal="center"/>
    </xf>
    <xf numFmtId="164" fontId="1" fillId="4" borderId="14" xfId="0" applyFont="1" applyFill="1" applyBorder="1" applyAlignment="1">
      <alignment horizontal="center"/>
    </xf>
    <xf numFmtId="164" fontId="7" fillId="4" borderId="14" xfId="0" applyFont="1" applyFill="1" applyBorder="1" applyAlignment="1">
      <alignment horizontal="center"/>
    </xf>
    <xf numFmtId="165" fontId="1" fillId="4" borderId="14" xfId="0" applyNumberFormat="1" applyFont="1" applyFill="1" applyBorder="1" applyAlignment="1">
      <alignment horizontal="center"/>
    </xf>
    <xf numFmtId="164" fontId="0" fillId="4" borderId="14" xfId="0" applyFill="1" applyBorder="1" applyAlignment="1">
      <alignment horizontal="center"/>
    </xf>
    <xf numFmtId="166" fontId="0" fillId="4" borderId="14" xfId="0" applyNumberFormat="1" applyFill="1" applyBorder="1" applyAlignment="1">
      <alignment horizontal="center"/>
    </xf>
    <xf numFmtId="164" fontId="1" fillId="4" borderId="14" xfId="0" applyNumberFormat="1" applyFont="1" applyFill="1" applyBorder="1" applyAlignment="1">
      <alignment horizontal="center"/>
    </xf>
    <xf numFmtId="164" fontId="0" fillId="4" borderId="14" xfId="0" applyNumberFormat="1" applyFill="1" applyBorder="1" applyAlignment="1">
      <alignment horizontal="center"/>
    </xf>
    <xf numFmtId="166" fontId="0" fillId="4" borderId="14" xfId="0" applyNumberFormat="1" applyFont="1" applyFill="1" applyBorder="1" applyAlignment="1">
      <alignment horizontal="center"/>
    </xf>
    <xf numFmtId="166" fontId="1" fillId="4" borderId="14" xfId="0" applyNumberFormat="1" applyFont="1" applyFill="1" applyBorder="1" applyAlignment="1">
      <alignment horizontal="center"/>
    </xf>
    <xf numFmtId="164" fontId="1" fillId="4" borderId="15" xfId="0" applyFont="1" applyFill="1" applyBorder="1" applyAlignment="1">
      <alignment horizontal="center"/>
    </xf>
    <xf numFmtId="164" fontId="7" fillId="4" borderId="15" xfId="0" applyFont="1" applyFill="1" applyBorder="1" applyAlignment="1">
      <alignment horizontal="center"/>
    </xf>
    <xf numFmtId="165" fontId="1" fillId="4" borderId="15" xfId="0" applyNumberFormat="1" applyFont="1" applyFill="1" applyBorder="1" applyAlignment="1">
      <alignment horizontal="center"/>
    </xf>
    <xf numFmtId="164" fontId="0" fillId="4" borderId="15" xfId="0" applyFill="1" applyBorder="1" applyAlignment="1">
      <alignment horizontal="center"/>
    </xf>
    <xf numFmtId="166" fontId="0" fillId="4" borderId="15" xfId="0" applyNumberFormat="1" applyFill="1" applyBorder="1" applyAlignment="1">
      <alignment horizontal="center"/>
    </xf>
    <xf numFmtId="164" fontId="1" fillId="4" borderId="15" xfId="0" applyNumberFormat="1" applyFont="1" applyFill="1" applyBorder="1" applyAlignment="1">
      <alignment horizontal="center"/>
    </xf>
    <xf numFmtId="164" fontId="0" fillId="4" borderId="15" xfId="0" applyNumberFormat="1" applyFill="1" applyBorder="1" applyAlignment="1">
      <alignment horizontal="center"/>
    </xf>
    <xf numFmtId="166" fontId="0" fillId="4" borderId="15" xfId="0" applyNumberFormat="1" applyFont="1" applyFill="1" applyBorder="1" applyAlignment="1">
      <alignment horizontal="center"/>
    </xf>
    <xf numFmtId="166" fontId="1" fillId="4" borderId="15" xfId="0" applyNumberFormat="1" applyFont="1" applyFill="1" applyBorder="1" applyAlignment="1">
      <alignment horizontal="center"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7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10" fillId="5" borderId="14" xfId="0" applyFont="1" applyFill="1" applyBorder="1" applyAlignment="1">
      <alignment horizontal="center" vertical="center"/>
    </xf>
    <xf numFmtId="164" fontId="1" fillId="6" borderId="11" xfId="0" applyFont="1" applyFill="1" applyBorder="1" applyAlignment="1">
      <alignment horizontal="center"/>
    </xf>
    <xf numFmtId="164" fontId="1" fillId="6" borderId="7" xfId="0" applyFont="1" applyFill="1" applyBorder="1" applyAlignment="1">
      <alignment horizontal="center"/>
    </xf>
    <xf numFmtId="164" fontId="11" fillId="6" borderId="7" xfId="0" applyFont="1" applyFill="1" applyBorder="1" applyAlignment="1">
      <alignment horizontal="center"/>
    </xf>
    <xf numFmtId="165" fontId="1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4" fontId="0" fillId="6" borderId="7" xfId="0" applyFill="1" applyBorder="1" applyAlignment="1">
      <alignment horizontal="center"/>
    </xf>
    <xf numFmtId="166" fontId="0" fillId="6" borderId="7" xfId="0" applyNumberFormat="1" applyFont="1" applyFill="1" applyBorder="1" applyAlignment="1">
      <alignment horizontal="center"/>
    </xf>
    <xf numFmtId="166" fontId="0" fillId="6" borderId="11" xfId="0" applyNumberFormat="1" applyFont="1" applyFill="1" applyBorder="1" applyAlignment="1">
      <alignment horizontal="center"/>
    </xf>
    <xf numFmtId="166" fontId="1" fillId="6" borderId="11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 vertical="center"/>
    </xf>
    <xf numFmtId="164" fontId="0" fillId="6" borderId="11" xfId="0" applyFill="1" applyBorder="1" applyAlignment="1">
      <alignment horizontal="center"/>
    </xf>
    <xf numFmtId="166" fontId="1" fillId="6" borderId="7" xfId="0" applyNumberFormat="1" applyFont="1" applyFill="1" applyBorder="1" applyAlignment="1">
      <alignment horizontal="center"/>
    </xf>
    <xf numFmtId="164" fontId="1" fillId="7" borderId="7" xfId="0" applyFont="1" applyFill="1" applyBorder="1" applyAlignment="1">
      <alignment horizontal="center"/>
    </xf>
    <xf numFmtId="164" fontId="12" fillId="8" borderId="7" xfId="0" applyFont="1" applyFill="1" applyBorder="1" applyAlignment="1">
      <alignment horizontal="center" shrinkToFit="1"/>
    </xf>
    <xf numFmtId="164" fontId="0" fillId="6" borderId="7" xfId="0" applyFill="1" applyBorder="1" applyAlignment="1">
      <alignment vertical="center"/>
    </xf>
    <xf numFmtId="164" fontId="1" fillId="9" borderId="7" xfId="0" applyFont="1" applyFill="1" applyBorder="1" applyAlignment="1">
      <alignment horizontal="center"/>
    </xf>
    <xf numFmtId="164" fontId="13" fillId="7" borderId="7" xfId="0" applyFont="1" applyFill="1" applyBorder="1" applyAlignment="1">
      <alignment horizontal="center" shrinkToFit="1"/>
    </xf>
    <xf numFmtId="164" fontId="0" fillId="0" borderId="0" xfId="0" applyFill="1" applyBorder="1" applyAlignment="1">
      <alignment horizontal="center"/>
    </xf>
    <xf numFmtId="164" fontId="9" fillId="4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4" fillId="4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0" fillId="0" borderId="7" xfId="0" applyFont="1" applyBorder="1" applyAlignment="1">
      <alignment horizontal="center"/>
    </xf>
    <xf numFmtId="164" fontId="9" fillId="4" borderId="9" xfId="0" applyFont="1" applyFill="1" applyBorder="1" applyAlignment="1">
      <alignment horizontal="center"/>
    </xf>
    <xf numFmtId="164" fontId="0" fillId="0" borderId="16" xfId="0" applyFont="1" applyBorder="1" applyAlignment="1">
      <alignment horizontal="center"/>
    </xf>
    <xf numFmtId="167" fontId="9" fillId="4" borderId="7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9" fillId="4" borderId="17" xfId="0" applyFont="1" applyFill="1" applyBorder="1" applyAlignment="1">
      <alignment horizontal="center"/>
    </xf>
    <xf numFmtId="164" fontId="0" fillId="0" borderId="18" xfId="0" applyFont="1" applyBorder="1" applyAlignment="1">
      <alignment horizontal="center" vertical="center"/>
    </xf>
    <xf numFmtId="164" fontId="15" fillId="10" borderId="18" xfId="0" applyFont="1" applyFill="1" applyBorder="1" applyAlignment="1">
      <alignment horizontal="center" vertical="center"/>
    </xf>
    <xf numFmtId="164" fontId="15" fillId="11" borderId="18" xfId="0" applyFont="1" applyFill="1" applyBorder="1" applyAlignment="1">
      <alignment horizontal="center" vertical="center"/>
    </xf>
    <xf numFmtId="164" fontId="0" fillId="0" borderId="12" xfId="0" applyBorder="1" applyAlignment="1">
      <alignment horizontal="center"/>
    </xf>
    <xf numFmtId="164" fontId="0" fillId="0" borderId="7" xfId="0" applyFont="1" applyBorder="1" applyAlignment="1">
      <alignment horizontal="left"/>
    </xf>
    <xf numFmtId="166" fontId="9" fillId="4" borderId="7" xfId="0" applyNumberFormat="1" applyFont="1" applyFill="1" applyBorder="1" applyAlignment="1">
      <alignment horizontal="center"/>
    </xf>
    <xf numFmtId="164" fontId="15" fillId="10" borderId="7" xfId="0" applyFont="1" applyFill="1" applyBorder="1" applyAlignment="1">
      <alignment horizontal="center"/>
    </xf>
    <xf numFmtId="164" fontId="15" fillId="11" borderId="7" xfId="0" applyFon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6" fontId="16" fillId="10" borderId="7" xfId="0" applyNumberFormat="1" applyFont="1" applyFill="1" applyBorder="1" applyAlignment="1">
      <alignment horizontal="center"/>
    </xf>
    <xf numFmtId="168" fontId="0" fillId="0" borderId="7" xfId="0" applyNumberFormat="1" applyFont="1" applyBorder="1" applyAlignment="1">
      <alignment horizontal="center"/>
    </xf>
    <xf numFmtId="164" fontId="0" fillId="0" borderId="7" xfId="0" applyFont="1" applyBorder="1" applyAlignment="1">
      <alignment/>
    </xf>
    <xf numFmtId="166" fontId="0" fillId="4" borderId="16" xfId="0" applyNumberFormat="1" applyFont="1" applyFill="1" applyBorder="1" applyAlignment="1">
      <alignment horizontal="center"/>
    </xf>
    <xf numFmtId="166" fontId="9" fillId="4" borderId="16" xfId="0" applyNumberFormat="1" applyFont="1" applyFill="1" applyBorder="1" applyAlignment="1">
      <alignment horizontal="center"/>
    </xf>
    <xf numFmtId="166" fontId="16" fillId="12" borderId="7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16" fillId="4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9" fontId="0" fillId="4" borderId="7" xfId="0" applyNumberFormat="1" applyFont="1" applyFill="1" applyBorder="1" applyAlignment="1">
      <alignment horizontal="center"/>
    </xf>
    <xf numFmtId="169" fontId="9" fillId="4" borderId="7" xfId="0" applyNumberFormat="1" applyFont="1" applyFill="1" applyBorder="1" applyAlignment="1">
      <alignment horizontal="center"/>
    </xf>
    <xf numFmtId="166" fontId="16" fillId="13" borderId="7" xfId="0" applyNumberFormat="1" applyFont="1" applyFill="1" applyBorder="1" applyAlignment="1">
      <alignment horizontal="center"/>
    </xf>
    <xf numFmtId="166" fontId="16" fillId="10" borderId="16" xfId="0" applyNumberFormat="1" applyFont="1" applyFill="1" applyBorder="1" applyAlignment="1">
      <alignment horizontal="center"/>
    </xf>
    <xf numFmtId="166" fontId="16" fillId="6" borderId="7" xfId="0" applyNumberFormat="1" applyFont="1" applyFill="1" applyBorder="1" applyAlignment="1">
      <alignment horizontal="center"/>
    </xf>
    <xf numFmtId="166" fontId="9" fillId="4" borderId="19" xfId="0" applyNumberFormat="1" applyFont="1" applyFill="1" applyBorder="1" applyAlignment="1">
      <alignment horizontal="center"/>
    </xf>
    <xf numFmtId="166" fontId="16" fillId="14" borderId="20" xfId="0" applyNumberFormat="1" applyFont="1" applyFill="1" applyBorder="1" applyAlignment="1">
      <alignment horizontal="center"/>
    </xf>
    <xf numFmtId="166" fontId="9" fillId="4" borderId="11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6" fontId="9" fillId="4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6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83"/>
  <sheetViews>
    <sheetView tabSelected="1" workbookViewId="0" topLeftCell="A1">
      <selection activeCell="C43" sqref="C43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.7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8" t="s">
        <v>13</v>
      </c>
      <c r="N3" s="10" t="s">
        <v>14</v>
      </c>
      <c r="O3" s="10" t="s">
        <v>15</v>
      </c>
      <c r="P3" s="11">
        <v>8</v>
      </c>
    </row>
    <row r="4" spans="1:16" ht="12.75" customHeight="1">
      <c r="A4" s="4"/>
      <c r="B4" s="5"/>
      <c r="C4" s="6"/>
      <c r="D4" s="7"/>
      <c r="E4" s="8"/>
      <c r="F4" s="8"/>
      <c r="G4" s="8"/>
      <c r="H4" s="8"/>
      <c r="I4" s="9"/>
      <c r="J4" s="9"/>
      <c r="K4" s="8"/>
      <c r="L4" s="9"/>
      <c r="M4" s="8"/>
      <c r="N4" s="10"/>
      <c r="O4" s="10"/>
      <c r="P4" s="12" t="s">
        <v>16</v>
      </c>
    </row>
    <row r="5" spans="1:16" ht="12.75">
      <c r="A5" s="13">
        <v>1</v>
      </c>
      <c r="B5" s="13">
        <v>1</v>
      </c>
      <c r="C5" s="13" t="s">
        <v>17</v>
      </c>
      <c r="D5" s="14" t="s">
        <v>18</v>
      </c>
      <c r="E5" s="15">
        <f>SUM(F5:H5)</f>
        <v>7</v>
      </c>
      <c r="F5" s="16">
        <v>5</v>
      </c>
      <c r="G5" s="16"/>
      <c r="H5" s="16">
        <v>2</v>
      </c>
      <c r="I5" s="17">
        <f>O5/E5</f>
        <v>2.142857142857143</v>
      </c>
      <c r="J5" s="17">
        <f>F5/E5</f>
        <v>0.7142857142857143</v>
      </c>
      <c r="K5" s="13">
        <v>4</v>
      </c>
      <c r="L5" s="16"/>
      <c r="M5" s="18">
        <f>K5/E5</f>
        <v>0.5714285714285714</v>
      </c>
      <c r="N5" s="19">
        <f>AVERAGE(particolare!C22:L22)</f>
        <v>6.828571428571429</v>
      </c>
      <c r="O5" s="15">
        <f>F5*3+G5</f>
        <v>15</v>
      </c>
      <c r="P5" s="20">
        <f>P3*0.4</f>
        <v>3.2</v>
      </c>
    </row>
    <row r="6" spans="1:15" ht="12.75">
      <c r="A6" s="13">
        <v>2</v>
      </c>
      <c r="B6" s="13">
        <v>2</v>
      </c>
      <c r="C6" s="13" t="s">
        <v>19</v>
      </c>
      <c r="D6" s="14" t="s">
        <v>20</v>
      </c>
      <c r="E6" s="15">
        <f>SUM(F6:H6)</f>
        <v>7</v>
      </c>
      <c r="F6" s="16">
        <v>3</v>
      </c>
      <c r="G6" s="16"/>
      <c r="H6" s="16">
        <v>4</v>
      </c>
      <c r="I6" s="17">
        <f>O6/E6</f>
        <v>1.2857142857142858</v>
      </c>
      <c r="J6" s="17">
        <f>F6/E6</f>
        <v>0.42857142857142855</v>
      </c>
      <c r="K6" s="21">
        <v>-45</v>
      </c>
      <c r="L6" s="22"/>
      <c r="M6" s="18">
        <f>K6/E6</f>
        <v>-6.428571428571429</v>
      </c>
      <c r="N6" s="19">
        <f>AVERAGE(particolare!C129:L129)</f>
        <v>6.671428571428572</v>
      </c>
      <c r="O6" s="15">
        <f>F6*3+G6</f>
        <v>9</v>
      </c>
    </row>
    <row r="7" spans="1:15" s="25" customFormat="1" ht="12.75">
      <c r="A7" s="13">
        <v>3</v>
      </c>
      <c r="B7" s="13">
        <v>4</v>
      </c>
      <c r="C7" s="13" t="s">
        <v>17</v>
      </c>
      <c r="D7" s="14" t="s">
        <v>21</v>
      </c>
      <c r="E7" s="15">
        <f>SUM(F7:H7)</f>
        <v>7</v>
      </c>
      <c r="F7" s="23">
        <v>5</v>
      </c>
      <c r="G7" s="23"/>
      <c r="H7" s="23">
        <v>2</v>
      </c>
      <c r="I7" s="17">
        <f>O7/E7</f>
        <v>2.142857142857143</v>
      </c>
      <c r="J7" s="18">
        <f>F7/E7</f>
        <v>0.7142857142857143</v>
      </c>
      <c r="K7" s="21">
        <v>17</v>
      </c>
      <c r="L7" s="24"/>
      <c r="M7" s="18">
        <f>K7/E7</f>
        <v>2.4285714285714284</v>
      </c>
      <c r="N7" s="19">
        <f>AVERAGE(particolare!C74:L74)</f>
        <v>6.614285714285714</v>
      </c>
      <c r="O7" s="15">
        <f>F7*3+G7</f>
        <v>15</v>
      </c>
    </row>
    <row r="8" spans="1:17" s="25" customFormat="1" ht="12.75">
      <c r="A8" s="13">
        <v>4</v>
      </c>
      <c r="B8" s="13">
        <v>3</v>
      </c>
      <c r="C8" s="13" t="s">
        <v>17</v>
      </c>
      <c r="D8" s="14" t="s">
        <v>22</v>
      </c>
      <c r="E8" s="15">
        <f>SUM(F8:H8)</f>
        <v>7</v>
      </c>
      <c r="F8" s="16">
        <v>6</v>
      </c>
      <c r="G8" s="16"/>
      <c r="H8" s="16">
        <v>1</v>
      </c>
      <c r="I8" s="17">
        <f>O8/E8</f>
        <v>2.5714285714285716</v>
      </c>
      <c r="J8" s="17">
        <f>F8/E8</f>
        <v>0.8571428571428571</v>
      </c>
      <c r="K8" s="21">
        <v>3</v>
      </c>
      <c r="L8" s="22"/>
      <c r="M8" s="18">
        <f>K8/E8</f>
        <v>0.42857142857142855</v>
      </c>
      <c r="N8" s="19">
        <f>AVERAGE(particolare!C8:L8)</f>
        <v>6.585714285714286</v>
      </c>
      <c r="O8" s="15">
        <f>F8*3+G8</f>
        <v>18</v>
      </c>
      <c r="Q8" s="25" t="s">
        <v>23</v>
      </c>
    </row>
    <row r="9" spans="1:15" s="25" customFormat="1" ht="12.75">
      <c r="A9" s="13">
        <v>5</v>
      </c>
      <c r="B9" s="13">
        <v>7</v>
      </c>
      <c r="C9" s="26" t="s">
        <v>24</v>
      </c>
      <c r="D9" s="27" t="s">
        <v>25</v>
      </c>
      <c r="E9" s="28">
        <f>SUM(F9:H9)</f>
        <v>5</v>
      </c>
      <c r="F9" s="29">
        <v>4</v>
      </c>
      <c r="G9" s="29"/>
      <c r="H9" s="29">
        <v>1</v>
      </c>
      <c r="I9" s="30">
        <f>O9/E9</f>
        <v>2.4</v>
      </c>
      <c r="J9" s="31">
        <f>F9/E9</f>
        <v>0.8</v>
      </c>
      <c r="K9" s="26">
        <v>13</v>
      </c>
      <c r="L9" s="29"/>
      <c r="M9" s="31">
        <f>K9/E9</f>
        <v>2.6</v>
      </c>
      <c r="N9" s="32">
        <f>AVERAGE(particolare!C46:L46)</f>
        <v>6.4799999999999995</v>
      </c>
      <c r="O9" s="28">
        <f>F9*3+G9</f>
        <v>12</v>
      </c>
    </row>
    <row r="10" spans="1:15" ht="12.75">
      <c r="A10" s="13">
        <v>6</v>
      </c>
      <c r="B10" s="13">
        <v>8</v>
      </c>
      <c r="C10" s="13" t="s">
        <v>26</v>
      </c>
      <c r="D10" s="14" t="s">
        <v>27</v>
      </c>
      <c r="E10" s="15">
        <f>SUM(F10:H10)</f>
        <v>6</v>
      </c>
      <c r="F10" s="33">
        <v>4</v>
      </c>
      <c r="G10" s="33"/>
      <c r="H10" s="33">
        <v>2</v>
      </c>
      <c r="I10" s="17">
        <f>O10/E10</f>
        <v>2</v>
      </c>
      <c r="J10" s="18">
        <f>F10/E10</f>
        <v>0.6666666666666666</v>
      </c>
      <c r="K10" s="13">
        <v>2</v>
      </c>
      <c r="L10" s="23"/>
      <c r="M10" s="18">
        <f>K10/E10</f>
        <v>0.3333333333333333</v>
      </c>
      <c r="N10" s="19">
        <f>AVERAGE(particolare!C61:L61)</f>
        <v>6.45</v>
      </c>
      <c r="O10" s="15">
        <f>F10*3+G10</f>
        <v>12</v>
      </c>
    </row>
    <row r="11" spans="1:15" s="25" customFormat="1" ht="12.75">
      <c r="A11" s="13">
        <v>7</v>
      </c>
      <c r="B11" s="13">
        <v>6</v>
      </c>
      <c r="C11" s="13" t="s">
        <v>26</v>
      </c>
      <c r="D11" s="14" t="s">
        <v>28</v>
      </c>
      <c r="E11" s="15">
        <f>SUM(F11:H11)</f>
        <v>8</v>
      </c>
      <c r="F11" s="16">
        <v>7</v>
      </c>
      <c r="G11" s="16"/>
      <c r="H11" s="16">
        <v>1</v>
      </c>
      <c r="I11" s="18">
        <f>O11/E11</f>
        <v>2.625</v>
      </c>
      <c r="J11" s="17">
        <f>F11/E11</f>
        <v>0.875</v>
      </c>
      <c r="K11" s="13">
        <v>7</v>
      </c>
      <c r="L11" s="16"/>
      <c r="M11" s="18">
        <f>K11/E11</f>
        <v>0.875</v>
      </c>
      <c r="N11" s="19">
        <f>AVERAGE(particolare!C14:L14)</f>
        <v>6.3999999999999995</v>
      </c>
      <c r="O11" s="15">
        <f>F11*3+G11</f>
        <v>21</v>
      </c>
    </row>
    <row r="12" spans="1:19" s="25" customFormat="1" ht="12.75">
      <c r="A12" s="13">
        <v>8</v>
      </c>
      <c r="B12" s="13">
        <v>9</v>
      </c>
      <c r="C12" s="13" t="s">
        <v>19</v>
      </c>
      <c r="D12" s="14" t="s">
        <v>29</v>
      </c>
      <c r="E12" s="15">
        <f>SUM(F12:H12)</f>
        <v>4</v>
      </c>
      <c r="F12" s="16">
        <v>2</v>
      </c>
      <c r="G12" s="16"/>
      <c r="H12" s="16">
        <v>2</v>
      </c>
      <c r="I12" s="17">
        <f>O12/E12</f>
        <v>1.5</v>
      </c>
      <c r="J12" s="17">
        <f>F12/E12</f>
        <v>0.5</v>
      </c>
      <c r="K12" s="13">
        <v>-26</v>
      </c>
      <c r="L12" s="16"/>
      <c r="M12" s="18">
        <f>K12/E12</f>
        <v>-6.5</v>
      </c>
      <c r="N12" s="19">
        <f>AVERAGE(particolare!C87:L87)</f>
        <v>6.375</v>
      </c>
      <c r="O12" s="15">
        <f>F12*3+G12</f>
        <v>6</v>
      </c>
      <c r="P12" s="25" t="s">
        <v>23</v>
      </c>
      <c r="S12"/>
    </row>
    <row r="13" spans="1:15" ht="12.75">
      <c r="A13" s="13">
        <v>9</v>
      </c>
      <c r="B13" s="13">
        <v>10</v>
      </c>
      <c r="C13" s="13" t="s">
        <v>17</v>
      </c>
      <c r="D13" s="14" t="s">
        <v>30</v>
      </c>
      <c r="E13" s="15">
        <f>SUM(F13:H13)</f>
        <v>4</v>
      </c>
      <c r="F13" s="16">
        <v>2</v>
      </c>
      <c r="G13" s="16"/>
      <c r="H13" s="16">
        <v>2</v>
      </c>
      <c r="I13" s="17">
        <f>O13/E13</f>
        <v>1.5</v>
      </c>
      <c r="J13" s="17">
        <f>F13/E13</f>
        <v>0.5</v>
      </c>
      <c r="K13" s="13"/>
      <c r="L13" s="16"/>
      <c r="M13" s="18">
        <f>K13/E13</f>
        <v>0</v>
      </c>
      <c r="N13" s="19">
        <f>AVERAGE(particolare!C70:L70)</f>
        <v>6.275</v>
      </c>
      <c r="O13" s="15">
        <f>F13*3+G13</f>
        <v>6</v>
      </c>
    </row>
    <row r="14" spans="1:15" ht="12.75">
      <c r="A14" s="13">
        <v>10</v>
      </c>
      <c r="B14" s="13">
        <v>11</v>
      </c>
      <c r="C14" s="13" t="s">
        <v>17</v>
      </c>
      <c r="D14" s="14" t="s">
        <v>31</v>
      </c>
      <c r="E14" s="15">
        <f>SUM(F14:H14)</f>
        <v>4</v>
      </c>
      <c r="F14" s="16">
        <v>2</v>
      </c>
      <c r="G14" s="16"/>
      <c r="H14" s="16">
        <v>2</v>
      </c>
      <c r="I14" s="17">
        <f>O14/E14</f>
        <v>1.5</v>
      </c>
      <c r="J14" s="18">
        <f>F14/E14</f>
        <v>0.5</v>
      </c>
      <c r="K14" s="13">
        <v>5</v>
      </c>
      <c r="L14" s="23"/>
      <c r="M14" s="18">
        <f>K14/E14</f>
        <v>1.25</v>
      </c>
      <c r="N14" s="19">
        <f>AVERAGE(particolare!C54:L54)</f>
        <v>6.275</v>
      </c>
      <c r="O14" s="15">
        <f>F14*3+G14</f>
        <v>6</v>
      </c>
    </row>
    <row r="15" spans="1:15" ht="12.75">
      <c r="A15" s="13">
        <v>11</v>
      </c>
      <c r="B15" s="13">
        <v>12</v>
      </c>
      <c r="C15" s="13" t="s">
        <v>17</v>
      </c>
      <c r="D15" s="14" t="s">
        <v>32</v>
      </c>
      <c r="E15" s="15">
        <f>SUM(F15:H15)</f>
        <v>5</v>
      </c>
      <c r="F15" s="16">
        <v>3</v>
      </c>
      <c r="G15" s="16"/>
      <c r="H15" s="16">
        <v>2</v>
      </c>
      <c r="I15" s="17">
        <f>O15/E15</f>
        <v>1.8</v>
      </c>
      <c r="J15" s="17">
        <f>F15/E15</f>
        <v>0.6</v>
      </c>
      <c r="K15" s="21">
        <v>1</v>
      </c>
      <c r="L15" s="22"/>
      <c r="M15" s="18">
        <f>K15/E15</f>
        <v>0.2</v>
      </c>
      <c r="N15" s="19">
        <f>AVERAGE(particolare!C116:L116)</f>
        <v>6.24</v>
      </c>
      <c r="O15" s="15">
        <f>F15*3+G15</f>
        <v>9</v>
      </c>
    </row>
    <row r="16" spans="1:15" ht="12.75">
      <c r="A16" s="13">
        <v>12</v>
      </c>
      <c r="B16" s="13">
        <v>13</v>
      </c>
      <c r="C16" s="13" t="s">
        <v>17</v>
      </c>
      <c r="D16" s="14" t="s">
        <v>33</v>
      </c>
      <c r="E16" s="15">
        <f>SUM(F16:H16)</f>
        <v>7</v>
      </c>
      <c r="F16" s="16">
        <v>3</v>
      </c>
      <c r="G16" s="16"/>
      <c r="H16" s="16">
        <v>4</v>
      </c>
      <c r="I16" s="17">
        <f>O16/E16</f>
        <v>1.2857142857142858</v>
      </c>
      <c r="J16" s="17">
        <f>F16/E16</f>
        <v>0.42857142857142855</v>
      </c>
      <c r="K16" s="13"/>
      <c r="L16" s="16"/>
      <c r="M16" s="18">
        <f>K16/E16</f>
        <v>0</v>
      </c>
      <c r="N16" s="19">
        <f>AVERAGE(particolare!C79:L79)</f>
        <v>6.057142857142857</v>
      </c>
      <c r="O16" s="15">
        <f>F16*3+G16</f>
        <v>9</v>
      </c>
    </row>
    <row r="17" spans="1:15" ht="12.75">
      <c r="A17" s="13">
        <v>13</v>
      </c>
      <c r="B17" s="13">
        <v>16</v>
      </c>
      <c r="C17" s="13" t="s">
        <v>26</v>
      </c>
      <c r="D17" s="14" t="s">
        <v>34</v>
      </c>
      <c r="E17" s="15">
        <f>SUM(F17:H17)</f>
        <v>5</v>
      </c>
      <c r="F17" s="23">
        <v>2</v>
      </c>
      <c r="G17" s="23"/>
      <c r="H17" s="23">
        <v>3</v>
      </c>
      <c r="I17" s="18">
        <f>O17/E17</f>
        <v>1.2</v>
      </c>
      <c r="J17" s="18">
        <f>F17/E17</f>
        <v>0.4</v>
      </c>
      <c r="K17" s="13">
        <v>7</v>
      </c>
      <c r="L17" s="23"/>
      <c r="M17" s="18">
        <f>K17/E17</f>
        <v>1.4</v>
      </c>
      <c r="N17" s="19">
        <f>AVERAGE(particolare!C12:L12)</f>
        <v>6.039999999999999</v>
      </c>
      <c r="O17" s="15">
        <f>F17*3+G17</f>
        <v>6</v>
      </c>
    </row>
    <row r="18" spans="1:15" ht="12.75">
      <c r="A18" s="13">
        <v>14</v>
      </c>
      <c r="B18" s="13">
        <v>17</v>
      </c>
      <c r="C18" s="13" t="s">
        <v>24</v>
      </c>
      <c r="D18" s="14" t="s">
        <v>35</v>
      </c>
      <c r="E18" s="15">
        <f>SUM(F18:H18)</f>
        <v>8</v>
      </c>
      <c r="F18" s="33">
        <v>3</v>
      </c>
      <c r="G18" s="33"/>
      <c r="H18" s="33">
        <v>5</v>
      </c>
      <c r="I18" s="18">
        <f>O18/E18</f>
        <v>1.125</v>
      </c>
      <c r="J18" s="18">
        <f>F18/E18</f>
        <v>0.375</v>
      </c>
      <c r="K18" s="13">
        <v>16</v>
      </c>
      <c r="L18" s="23"/>
      <c r="M18" s="18">
        <f>K18/E18</f>
        <v>2</v>
      </c>
      <c r="N18" s="19">
        <f>AVERAGE(particolare!C39:L39)</f>
        <v>5.95</v>
      </c>
      <c r="O18" s="15">
        <f>F18*3+G18</f>
        <v>9</v>
      </c>
    </row>
    <row r="19" spans="1:15" ht="12.75">
      <c r="A19" s="26">
        <v>15</v>
      </c>
      <c r="B19" s="26">
        <v>22</v>
      </c>
      <c r="C19" s="26" t="s">
        <v>17</v>
      </c>
      <c r="D19" s="27" t="s">
        <v>36</v>
      </c>
      <c r="E19" s="28">
        <f>SUM(F19:H19)</f>
        <v>8</v>
      </c>
      <c r="F19" s="34">
        <v>3</v>
      </c>
      <c r="G19" s="34"/>
      <c r="H19" s="34">
        <v>5</v>
      </c>
      <c r="I19" s="31">
        <f>O19/E19</f>
        <v>1.125</v>
      </c>
      <c r="J19" s="31">
        <f>F19/E19</f>
        <v>0.375</v>
      </c>
      <c r="K19" s="26"/>
      <c r="L19" s="29"/>
      <c r="M19" s="31">
        <f>K19/E19</f>
        <v>0</v>
      </c>
      <c r="N19" s="32">
        <f>AVERAGE(particolare!C27:L27)</f>
        <v>5.800000000000001</v>
      </c>
      <c r="O19" s="28">
        <f>F19*3+G19</f>
        <v>9</v>
      </c>
    </row>
    <row r="20" spans="1:15" ht="12.75">
      <c r="A20" s="26">
        <v>16</v>
      </c>
      <c r="B20" s="26">
        <v>24</v>
      </c>
      <c r="C20" s="26" t="s">
        <v>24</v>
      </c>
      <c r="D20" s="27" t="s">
        <v>37</v>
      </c>
      <c r="E20" s="28">
        <f>SUM(F20:H20)</f>
        <v>5</v>
      </c>
      <c r="F20" s="29">
        <v>1</v>
      </c>
      <c r="G20" s="29"/>
      <c r="H20" s="29">
        <v>4</v>
      </c>
      <c r="I20" s="30">
        <f>O20/E20</f>
        <v>0.6</v>
      </c>
      <c r="J20" s="31">
        <f>F20/E20</f>
        <v>0.2</v>
      </c>
      <c r="K20" s="26">
        <v>4</v>
      </c>
      <c r="L20" s="29"/>
      <c r="M20" s="31">
        <f>K20/E20</f>
        <v>0.8</v>
      </c>
      <c r="N20" s="32">
        <f>AVERAGE(particolare!C36:L36)</f>
        <v>5.68</v>
      </c>
      <c r="O20" s="28">
        <f>F20*3+G20</f>
        <v>3</v>
      </c>
    </row>
    <row r="21" spans="1:15" ht="12.75">
      <c r="A21" s="35">
        <v>17</v>
      </c>
      <c r="B21" s="35">
        <v>25</v>
      </c>
      <c r="C21" s="35" t="s">
        <v>19</v>
      </c>
      <c r="D21" s="36" t="s">
        <v>38</v>
      </c>
      <c r="E21" s="37">
        <f>SUM(F21:H21)</f>
        <v>1</v>
      </c>
      <c r="F21" s="38"/>
      <c r="G21" s="38"/>
      <c r="H21" s="38">
        <v>1</v>
      </c>
      <c r="I21" s="39">
        <f>O21/E21</f>
        <v>0</v>
      </c>
      <c r="J21" s="39">
        <f>F21/E21</f>
        <v>0</v>
      </c>
      <c r="K21" s="35">
        <v>-9</v>
      </c>
      <c r="L21" s="38"/>
      <c r="M21" s="40">
        <f>K21/E21</f>
        <v>-9</v>
      </c>
      <c r="N21" s="41">
        <f>AVERAGE(particolare!C47:L47)</f>
        <v>6.9</v>
      </c>
      <c r="O21" s="37">
        <f>F21*3+G21</f>
        <v>0</v>
      </c>
    </row>
    <row r="22" spans="1:15" s="25" customFormat="1" ht="12.75">
      <c r="A22" s="42">
        <v>18</v>
      </c>
      <c r="B22" s="42">
        <v>26</v>
      </c>
      <c r="C22" s="42" t="s">
        <v>26</v>
      </c>
      <c r="D22" s="43" t="s">
        <v>39</v>
      </c>
      <c r="E22" s="44">
        <f>SUM(F22:H22)</f>
        <v>1</v>
      </c>
      <c r="F22" s="45">
        <v>1</v>
      </c>
      <c r="G22" s="45"/>
      <c r="H22" s="45"/>
      <c r="I22" s="46">
        <f>O22/E22</f>
        <v>3</v>
      </c>
      <c r="J22" s="46">
        <f>F22/E22</f>
        <v>1</v>
      </c>
      <c r="K22" s="47">
        <v>1</v>
      </c>
      <c r="L22" s="48"/>
      <c r="M22" s="49">
        <f>K22/E22</f>
        <v>1</v>
      </c>
      <c r="N22" s="50">
        <f>AVERAGE(particolare!C126:L126)</f>
        <v>6.9</v>
      </c>
      <c r="O22" s="44">
        <f>F22*3+G22</f>
        <v>3</v>
      </c>
    </row>
    <row r="23" spans="1:16" ht="12.75">
      <c r="A23" s="51">
        <v>19</v>
      </c>
      <c r="B23" s="51"/>
      <c r="C23" s="51" t="s">
        <v>24</v>
      </c>
      <c r="D23" s="52" t="s">
        <v>40</v>
      </c>
      <c r="E23" s="53">
        <f>SUM(F23:H23)</f>
        <v>1</v>
      </c>
      <c r="F23" s="54">
        <v>1</v>
      </c>
      <c r="G23" s="54"/>
      <c r="H23" s="54"/>
      <c r="I23" s="55">
        <f>O23/E23</f>
        <v>3</v>
      </c>
      <c r="J23" s="55">
        <f>F23/E23</f>
        <v>1</v>
      </c>
      <c r="K23" s="51">
        <v>2</v>
      </c>
      <c r="L23" s="54"/>
      <c r="M23" s="55">
        <f>K23/E23</f>
        <v>2</v>
      </c>
      <c r="N23" s="56">
        <f>AVERAGE(particolare!C10:L10)</f>
        <v>6.6</v>
      </c>
      <c r="O23" s="53">
        <f>F23*3+G23</f>
        <v>3</v>
      </c>
      <c r="P23" s="57"/>
    </row>
    <row r="24" spans="1:15" ht="12.75">
      <c r="A24" s="58">
        <v>20</v>
      </c>
      <c r="B24" s="58"/>
      <c r="C24" s="58" t="s">
        <v>26</v>
      </c>
      <c r="D24" s="59" t="s">
        <v>41</v>
      </c>
      <c r="E24" s="60">
        <f>SUM(F24:H24)</f>
        <v>1</v>
      </c>
      <c r="F24" s="61"/>
      <c r="G24" s="61"/>
      <c r="H24" s="61">
        <v>1</v>
      </c>
      <c r="I24" s="62">
        <f>O24/E24</f>
        <v>0</v>
      </c>
      <c r="J24" s="63">
        <f>F24/E24</f>
        <v>0</v>
      </c>
      <c r="K24" s="58">
        <v>1</v>
      </c>
      <c r="L24" s="61"/>
      <c r="M24" s="63">
        <f>K24/E24</f>
        <v>1</v>
      </c>
      <c r="N24" s="64">
        <f>AVERAGE(particolare!C57:L57)</f>
        <v>6.6</v>
      </c>
      <c r="O24" s="60">
        <f>F24*3+G24</f>
        <v>0</v>
      </c>
    </row>
    <row r="25" spans="1:15" s="25" customFormat="1" ht="12.75">
      <c r="A25" s="65">
        <v>21</v>
      </c>
      <c r="B25" s="65">
        <v>5</v>
      </c>
      <c r="C25" s="65" t="s">
        <v>26</v>
      </c>
      <c r="D25" s="66" t="s">
        <v>42</v>
      </c>
      <c r="E25" s="67">
        <f>SUM(F25:H25)</f>
        <v>3</v>
      </c>
      <c r="F25" s="68">
        <v>3</v>
      </c>
      <c r="G25" s="68"/>
      <c r="H25" s="68"/>
      <c r="I25" s="69">
        <f>O25/E25</f>
        <v>3</v>
      </c>
      <c r="J25" s="70">
        <f>F25/E25</f>
        <v>1</v>
      </c>
      <c r="K25" s="65">
        <v>5</v>
      </c>
      <c r="L25" s="68"/>
      <c r="M25" s="70">
        <f>K25/E25</f>
        <v>1.6666666666666667</v>
      </c>
      <c r="N25" s="71">
        <f>AVERAGE(particolare!C37:L37)</f>
        <v>6.533333333333334</v>
      </c>
      <c r="O25" s="67">
        <f>F25*3+G25</f>
        <v>9</v>
      </c>
    </row>
    <row r="26" spans="1:15" s="25" customFormat="1" ht="12.75">
      <c r="A26" s="42">
        <v>22</v>
      </c>
      <c r="B26" s="42"/>
      <c r="C26" s="42" t="s">
        <v>17</v>
      </c>
      <c r="D26" s="43" t="s">
        <v>43</v>
      </c>
      <c r="E26" s="44">
        <f>SUM(F26:H26)</f>
        <v>1</v>
      </c>
      <c r="F26" s="45"/>
      <c r="G26" s="45"/>
      <c r="H26" s="45">
        <v>1</v>
      </c>
      <c r="I26" s="46">
        <f>O26/E26</f>
        <v>0</v>
      </c>
      <c r="J26" s="46">
        <f>F26/E26</f>
        <v>0</v>
      </c>
      <c r="K26" s="42">
        <v>1</v>
      </c>
      <c r="L26" s="45"/>
      <c r="M26" s="49">
        <f>K26/E26</f>
        <v>1</v>
      </c>
      <c r="N26" s="50">
        <f>AVERAGE(particolare!C105:L105)</f>
        <v>6.4</v>
      </c>
      <c r="O26" s="44">
        <f>F26*3+G26</f>
        <v>0</v>
      </c>
    </row>
    <row r="27" spans="1:15" ht="12.75">
      <c r="A27" s="51">
        <v>23</v>
      </c>
      <c r="B27" s="51">
        <v>28</v>
      </c>
      <c r="C27" s="51" t="s">
        <v>26</v>
      </c>
      <c r="D27" s="52" t="s">
        <v>44</v>
      </c>
      <c r="E27" s="53">
        <f>SUM(F27:H27)</f>
        <v>1</v>
      </c>
      <c r="F27" s="72"/>
      <c r="G27" s="72"/>
      <c r="H27" s="72">
        <v>1</v>
      </c>
      <c r="I27" s="73">
        <f>O27/E27</f>
        <v>0</v>
      </c>
      <c r="J27" s="73">
        <f>F27/E27</f>
        <v>0</v>
      </c>
      <c r="K27" s="51"/>
      <c r="L27" s="72"/>
      <c r="M27" s="55">
        <f>K27/E27</f>
        <v>0</v>
      </c>
      <c r="N27" s="56">
        <f>AVERAGE(particolare!C60:L60)</f>
        <v>6.3</v>
      </c>
      <c r="O27" s="53">
        <f>F27*3+G27</f>
        <v>0</v>
      </c>
    </row>
    <row r="28" spans="1:15" ht="12.75">
      <c r="A28" s="58">
        <v>24</v>
      </c>
      <c r="B28" s="58">
        <v>29</v>
      </c>
      <c r="C28" s="58" t="s">
        <v>17</v>
      </c>
      <c r="D28" s="59" t="s">
        <v>45</v>
      </c>
      <c r="E28" s="60">
        <f>SUM(F28:H28)</f>
        <v>1</v>
      </c>
      <c r="F28" s="74">
        <v>1</v>
      </c>
      <c r="G28" s="74"/>
      <c r="H28" s="74"/>
      <c r="I28" s="63">
        <f>O28/E28</f>
        <v>3</v>
      </c>
      <c r="J28" s="63">
        <f>F28/E28</f>
        <v>1</v>
      </c>
      <c r="K28" s="58">
        <v>2</v>
      </c>
      <c r="L28" s="61"/>
      <c r="M28" s="63">
        <f>K28/E28</f>
        <v>2</v>
      </c>
      <c r="N28" s="64">
        <f>AVERAGE(particolare!C59:L59)</f>
        <v>6.2</v>
      </c>
      <c r="O28" s="60">
        <f>F28*3+G28</f>
        <v>3</v>
      </c>
    </row>
    <row r="29" spans="1:15" ht="12.75">
      <c r="A29" s="58">
        <v>25</v>
      </c>
      <c r="B29" s="58"/>
      <c r="C29" s="58" t="s">
        <v>26</v>
      </c>
      <c r="D29" s="59" t="s">
        <v>46</v>
      </c>
      <c r="E29" s="60">
        <f>SUM(F29:H29)</f>
        <v>1</v>
      </c>
      <c r="F29" s="75">
        <v>1</v>
      </c>
      <c r="G29" s="75"/>
      <c r="H29" s="75"/>
      <c r="I29" s="62">
        <f>O29/E29</f>
        <v>3</v>
      </c>
      <c r="J29" s="62">
        <f>F29/E29</f>
        <v>1</v>
      </c>
      <c r="K29" s="76"/>
      <c r="L29" s="77"/>
      <c r="M29" s="63">
        <f>K29/E29</f>
        <v>0</v>
      </c>
      <c r="N29" s="64">
        <f>AVERAGE(particolare!C111:L111)</f>
        <v>6.2</v>
      </c>
      <c r="O29" s="60">
        <f>F29*3+G29</f>
        <v>3</v>
      </c>
    </row>
    <row r="30" spans="1:15" s="25" customFormat="1" ht="12.75">
      <c r="A30" s="58">
        <v>26</v>
      </c>
      <c r="B30" s="58">
        <v>14</v>
      </c>
      <c r="C30" s="58" t="s">
        <v>17</v>
      </c>
      <c r="D30" s="59" t="s">
        <v>47</v>
      </c>
      <c r="E30" s="60">
        <f>SUM(F30:H30)</f>
        <v>3</v>
      </c>
      <c r="F30" s="75">
        <v>3</v>
      </c>
      <c r="G30" s="75"/>
      <c r="H30" s="75"/>
      <c r="I30" s="62">
        <f>O30/E30</f>
        <v>3</v>
      </c>
      <c r="J30" s="62">
        <f>F30/E30</f>
        <v>1</v>
      </c>
      <c r="K30" s="58"/>
      <c r="L30" s="75"/>
      <c r="M30" s="63">
        <f>K30/E30</f>
        <v>0</v>
      </c>
      <c r="N30" s="64">
        <f>AVERAGE(particolare!C9:L9)</f>
        <v>6.166666666666667</v>
      </c>
      <c r="O30" s="60">
        <f>F30*3+G30</f>
        <v>9</v>
      </c>
    </row>
    <row r="31" spans="1:15" ht="12.75">
      <c r="A31" s="58">
        <v>27</v>
      </c>
      <c r="B31" s="58">
        <v>15</v>
      </c>
      <c r="C31" s="58" t="s">
        <v>26</v>
      </c>
      <c r="D31" s="59" t="s">
        <v>48</v>
      </c>
      <c r="E31" s="60">
        <f>SUM(F31:H31)</f>
        <v>3</v>
      </c>
      <c r="F31" s="61">
        <v>2</v>
      </c>
      <c r="G31" s="61"/>
      <c r="H31" s="61">
        <v>1</v>
      </c>
      <c r="I31" s="63">
        <f>O31/E31</f>
        <v>2</v>
      </c>
      <c r="J31" s="63">
        <f>F31/E31</f>
        <v>0.6666666666666666</v>
      </c>
      <c r="K31" s="58">
        <v>1</v>
      </c>
      <c r="L31" s="61"/>
      <c r="M31" s="63">
        <f>K31/E31</f>
        <v>0.3333333333333333</v>
      </c>
      <c r="N31" s="64">
        <f>AVERAGE(particolare!C6:L6)</f>
        <v>6.166666666666667</v>
      </c>
      <c r="O31" s="60">
        <f>F31*3+G31</f>
        <v>6</v>
      </c>
    </row>
    <row r="32" spans="1:15" ht="12.75">
      <c r="A32" s="65">
        <v>28</v>
      </c>
      <c r="B32" s="65">
        <v>27</v>
      </c>
      <c r="C32" s="65" t="s">
        <v>17</v>
      </c>
      <c r="D32" s="66" t="s">
        <v>49</v>
      </c>
      <c r="E32" s="67">
        <f>SUM(F32:H32)</f>
        <v>3</v>
      </c>
      <c r="F32" s="78">
        <v>1</v>
      </c>
      <c r="G32" s="78"/>
      <c r="H32" s="78">
        <v>2</v>
      </c>
      <c r="I32" s="70">
        <f>O32/E32</f>
        <v>1</v>
      </c>
      <c r="J32" s="69">
        <f>F32/E32</f>
        <v>0.3333333333333333</v>
      </c>
      <c r="K32" s="65">
        <v>1</v>
      </c>
      <c r="L32" s="78"/>
      <c r="M32" s="70">
        <f>K32/E32</f>
        <v>0.3333333333333333</v>
      </c>
      <c r="N32" s="71">
        <f>AVERAGE(particolare!C55:L55)</f>
        <v>6.133333333333333</v>
      </c>
      <c r="O32" s="67">
        <f>F32*3+G32</f>
        <v>3</v>
      </c>
    </row>
    <row r="33" spans="1:15" ht="12.75">
      <c r="A33" s="42">
        <v>29</v>
      </c>
      <c r="B33" s="42">
        <v>30</v>
      </c>
      <c r="C33" s="42" t="s">
        <v>26</v>
      </c>
      <c r="D33" s="43" t="s">
        <v>50</v>
      </c>
      <c r="E33" s="44">
        <f>SUM(F33:H33)</f>
        <v>1</v>
      </c>
      <c r="F33" s="79">
        <v>1</v>
      </c>
      <c r="G33" s="79"/>
      <c r="H33" s="79"/>
      <c r="I33" s="46">
        <f>O33/E33</f>
        <v>3</v>
      </c>
      <c r="J33" s="49">
        <f>F33/E33</f>
        <v>1</v>
      </c>
      <c r="K33" s="42">
        <v>1</v>
      </c>
      <c r="L33" s="79"/>
      <c r="M33" s="49">
        <f>K33/E33</f>
        <v>1</v>
      </c>
      <c r="N33" s="50">
        <f>AVERAGE(particolare!C20:L20)</f>
        <v>6.1</v>
      </c>
      <c r="O33" s="44">
        <f>F33*3+G33</f>
        <v>3</v>
      </c>
    </row>
    <row r="34" spans="1:15" ht="12.75">
      <c r="A34" s="42">
        <v>30</v>
      </c>
      <c r="B34" s="42">
        <v>31</v>
      </c>
      <c r="C34" s="42" t="s">
        <v>24</v>
      </c>
      <c r="D34" s="43" t="s">
        <v>51</v>
      </c>
      <c r="E34" s="44">
        <f>SUM(F34:H34)</f>
        <v>1</v>
      </c>
      <c r="F34" s="45"/>
      <c r="G34" s="45"/>
      <c r="H34" s="45">
        <v>1</v>
      </c>
      <c r="I34" s="46">
        <f>O34/E34</f>
        <v>0</v>
      </c>
      <c r="J34" s="46">
        <f>F34/E34</f>
        <v>0</v>
      </c>
      <c r="K34" s="47">
        <v>2</v>
      </c>
      <c r="L34" s="48"/>
      <c r="M34" s="49">
        <f>K34/E34</f>
        <v>2</v>
      </c>
      <c r="N34" s="50">
        <f>AVERAGE(particolare!C28:L28)</f>
        <v>6.1</v>
      </c>
      <c r="O34" s="44">
        <f>F34*3+G34</f>
        <v>0</v>
      </c>
    </row>
    <row r="35" spans="1:15" s="25" customFormat="1" ht="12.75">
      <c r="A35" s="42">
        <v>31</v>
      </c>
      <c r="B35" s="42">
        <v>18</v>
      </c>
      <c r="C35" s="42" t="s">
        <v>26</v>
      </c>
      <c r="D35" s="43" t="s">
        <v>52</v>
      </c>
      <c r="E35" s="44">
        <f>SUM(F35:H35)</f>
        <v>3</v>
      </c>
      <c r="F35" s="79"/>
      <c r="G35" s="79"/>
      <c r="H35" s="79">
        <v>3</v>
      </c>
      <c r="I35" s="46">
        <f>O35/E35</f>
        <v>0</v>
      </c>
      <c r="J35" s="49">
        <f>F35/E35</f>
        <v>0</v>
      </c>
      <c r="K35" s="42"/>
      <c r="L35" s="79"/>
      <c r="M35" s="49">
        <f>K35/E35</f>
        <v>0</v>
      </c>
      <c r="N35" s="50">
        <f>AVERAGE(particolare!C75:L75)</f>
        <v>6.066666666666666</v>
      </c>
      <c r="O35" s="44">
        <f>F35*3+G35</f>
        <v>0</v>
      </c>
    </row>
    <row r="36" spans="1:15" ht="12.75">
      <c r="A36" s="51">
        <v>32</v>
      </c>
      <c r="B36" s="51">
        <v>19</v>
      </c>
      <c r="C36" s="51" t="s">
        <v>24</v>
      </c>
      <c r="D36" s="52" t="s">
        <v>53</v>
      </c>
      <c r="E36" s="53">
        <f>SUM(F36:H36)</f>
        <v>3</v>
      </c>
      <c r="F36" s="72">
        <v>2</v>
      </c>
      <c r="G36" s="72"/>
      <c r="H36" s="72">
        <v>1</v>
      </c>
      <c r="I36" s="73">
        <f>O36/E36</f>
        <v>2</v>
      </c>
      <c r="J36" s="73">
        <f>F36/E36</f>
        <v>0.6666666666666666</v>
      </c>
      <c r="K36" s="80">
        <v>6</v>
      </c>
      <c r="L36" s="81"/>
      <c r="M36" s="55">
        <f>K36/E36</f>
        <v>2</v>
      </c>
      <c r="N36" s="56">
        <f>AVERAGE(particolare!C114:L114)</f>
        <v>6.066666666666666</v>
      </c>
      <c r="O36" s="53">
        <f>F36*3+G36</f>
        <v>6</v>
      </c>
    </row>
    <row r="37" spans="1:15" ht="12.75">
      <c r="A37" s="42">
        <v>33</v>
      </c>
      <c r="B37" s="42">
        <v>20</v>
      </c>
      <c r="C37" s="42" t="s">
        <v>17</v>
      </c>
      <c r="D37" s="43" t="s">
        <v>54</v>
      </c>
      <c r="E37" s="44">
        <f>SUM(F37:H37)</f>
        <v>3</v>
      </c>
      <c r="F37" s="45"/>
      <c r="G37" s="45"/>
      <c r="H37" s="45">
        <v>3</v>
      </c>
      <c r="I37" s="49">
        <f>O37/E37</f>
        <v>0</v>
      </c>
      <c r="J37" s="46">
        <f>F37/E37</f>
        <v>0</v>
      </c>
      <c r="K37" s="42">
        <v>2</v>
      </c>
      <c r="L37" s="45"/>
      <c r="M37" s="49">
        <f>K37/E37</f>
        <v>0.6666666666666666</v>
      </c>
      <c r="N37" s="50">
        <f>AVERAGE(particolare!C64:L64)</f>
        <v>6</v>
      </c>
      <c r="O37" s="44">
        <f>F37*3+G37</f>
        <v>0</v>
      </c>
    </row>
    <row r="38" spans="1:16" ht="12.75">
      <c r="A38" s="42">
        <v>34</v>
      </c>
      <c r="B38" s="42">
        <v>21</v>
      </c>
      <c r="C38" s="42" t="s">
        <v>26</v>
      </c>
      <c r="D38" s="43" t="s">
        <v>55</v>
      </c>
      <c r="E38" s="44">
        <f>SUM(F38:H38)</f>
        <v>3</v>
      </c>
      <c r="F38" s="79"/>
      <c r="G38" s="79"/>
      <c r="H38" s="79">
        <v>3</v>
      </c>
      <c r="I38" s="49">
        <f>O38/E38</f>
        <v>0</v>
      </c>
      <c r="J38" s="49">
        <f>F38/E38</f>
        <v>0</v>
      </c>
      <c r="K38" s="42"/>
      <c r="L38" s="79"/>
      <c r="M38" s="49">
        <f>K38/E38</f>
        <v>0</v>
      </c>
      <c r="N38" s="50">
        <f>AVERAGE(particolare!C31:L31)</f>
        <v>6</v>
      </c>
      <c r="O38" s="44">
        <f>F38*3+G38</f>
        <v>0</v>
      </c>
      <c r="P38" s="57"/>
    </row>
    <row r="39" spans="1:15" ht="12.75">
      <c r="A39" s="42">
        <v>35</v>
      </c>
      <c r="B39" s="42">
        <v>32</v>
      </c>
      <c r="C39" s="42" t="s">
        <v>26</v>
      </c>
      <c r="D39" s="43" t="s">
        <v>56</v>
      </c>
      <c r="E39" s="44">
        <f>SUM(F39:H39)</f>
        <v>2</v>
      </c>
      <c r="F39" s="79"/>
      <c r="G39" s="79"/>
      <c r="H39" s="79">
        <v>2</v>
      </c>
      <c r="I39" s="46">
        <f>O39/E39</f>
        <v>0</v>
      </c>
      <c r="J39" s="49">
        <f>F39/E39</f>
        <v>0</v>
      </c>
      <c r="K39" s="47">
        <v>1</v>
      </c>
      <c r="L39" s="82"/>
      <c r="M39" s="49">
        <f>K39/E39</f>
        <v>0.5</v>
      </c>
      <c r="N39" s="50">
        <f>AVERAGE(particolare!C23:L23)</f>
        <v>5.949999999999999</v>
      </c>
      <c r="O39" s="44">
        <f>F39*3+G39</f>
        <v>0</v>
      </c>
    </row>
    <row r="40" spans="1:15" ht="12.75">
      <c r="A40" s="42">
        <v>36</v>
      </c>
      <c r="B40" s="42">
        <v>23</v>
      </c>
      <c r="C40" s="42" t="s">
        <v>26</v>
      </c>
      <c r="D40" s="43" t="s">
        <v>57</v>
      </c>
      <c r="E40" s="44">
        <f>SUM(F40:H40)</f>
        <v>3</v>
      </c>
      <c r="F40" s="79"/>
      <c r="G40" s="79"/>
      <c r="H40" s="79">
        <v>3</v>
      </c>
      <c r="I40" s="46">
        <f>O40/E40</f>
        <v>0</v>
      </c>
      <c r="J40" s="49">
        <f>F40/E40</f>
        <v>0</v>
      </c>
      <c r="K40" s="47"/>
      <c r="L40" s="82"/>
      <c r="M40" s="49">
        <f>K40/E40</f>
        <v>0</v>
      </c>
      <c r="N40" s="50">
        <f>AVERAGE(particolare!C90:L90)</f>
        <v>5.699999999999999</v>
      </c>
      <c r="O40" s="44">
        <f>F40*3+G40</f>
        <v>0</v>
      </c>
    </row>
    <row r="41" spans="1:15" ht="12.75">
      <c r="A41" s="42">
        <v>37</v>
      </c>
      <c r="B41" s="42">
        <v>33</v>
      </c>
      <c r="C41" s="42" t="s">
        <v>26</v>
      </c>
      <c r="D41" s="43" t="s">
        <v>58</v>
      </c>
      <c r="E41" s="44">
        <f>SUM(F41:H41)</f>
        <v>1</v>
      </c>
      <c r="F41" s="45"/>
      <c r="G41" s="45"/>
      <c r="H41" s="45">
        <v>1</v>
      </c>
      <c r="I41" s="46">
        <f>O41/E41</f>
        <v>0</v>
      </c>
      <c r="J41" s="46">
        <f>F41/E41</f>
        <v>0</v>
      </c>
      <c r="K41" s="42"/>
      <c r="L41" s="45"/>
      <c r="M41" s="49">
        <f>K41/E41</f>
        <v>0</v>
      </c>
      <c r="N41" s="50">
        <f>AVERAGE(particolare!C83:L83)</f>
        <v>5.7</v>
      </c>
      <c r="O41" s="44">
        <f>F41*3+G41</f>
        <v>0</v>
      </c>
    </row>
    <row r="42" spans="1:15" ht="12.75">
      <c r="A42" s="42">
        <v>38</v>
      </c>
      <c r="B42" s="42">
        <v>34</v>
      </c>
      <c r="C42" s="51" t="s">
        <v>24</v>
      </c>
      <c r="D42" s="52" t="s">
        <v>59</v>
      </c>
      <c r="E42" s="53">
        <f>SUM(F42:H42)</f>
        <v>1</v>
      </c>
      <c r="F42" s="72"/>
      <c r="G42" s="72"/>
      <c r="H42" s="72">
        <v>1</v>
      </c>
      <c r="I42" s="73">
        <f>O42/E42</f>
        <v>0</v>
      </c>
      <c r="J42" s="73">
        <f>F42/E42</f>
        <v>0</v>
      </c>
      <c r="K42" s="51">
        <v>2</v>
      </c>
      <c r="L42" s="72"/>
      <c r="M42" s="55">
        <f>K42/E42</f>
        <v>2</v>
      </c>
      <c r="N42" s="56">
        <f>AVERAGE(particolare!C67:L67)</f>
        <v>5.4</v>
      </c>
      <c r="O42" s="53">
        <f>F42*3+G42</f>
        <v>0</v>
      </c>
    </row>
    <row r="43" spans="1:15" ht="12.75">
      <c r="A43" s="42">
        <v>39</v>
      </c>
      <c r="B43" s="42">
        <v>35</v>
      </c>
      <c r="C43" s="42" t="s">
        <v>26</v>
      </c>
      <c r="D43" s="43" t="s">
        <v>60</v>
      </c>
      <c r="E43" s="44">
        <f>SUM(F43:H43)</f>
        <v>1</v>
      </c>
      <c r="F43" s="45"/>
      <c r="G43" s="45"/>
      <c r="H43" s="45">
        <v>1</v>
      </c>
      <c r="I43" s="46">
        <f>O43/E43</f>
        <v>0</v>
      </c>
      <c r="J43" s="46">
        <f>F43/E43</f>
        <v>0</v>
      </c>
      <c r="K43" s="42"/>
      <c r="L43" s="45"/>
      <c r="M43" s="49">
        <f>K43/E43</f>
        <v>0</v>
      </c>
      <c r="N43" s="50">
        <f>AVERAGE(particolare!C100:L100)</f>
        <v>5.4</v>
      </c>
      <c r="O43" s="44">
        <f>F43*3+G43</f>
        <v>0</v>
      </c>
    </row>
    <row r="44" spans="1:15" ht="12.75">
      <c r="A44" s="83">
        <v>40</v>
      </c>
      <c r="B44" s="83"/>
      <c r="C44" s="83" t="s">
        <v>24</v>
      </c>
      <c r="D44" s="84" t="s">
        <v>61</v>
      </c>
      <c r="E44" s="85">
        <f>SUM(F44:H44)</f>
        <v>1</v>
      </c>
      <c r="F44" s="86"/>
      <c r="G44" s="86"/>
      <c r="H44" s="86">
        <v>1</v>
      </c>
      <c r="I44" s="87">
        <f>O44/E44</f>
        <v>0</v>
      </c>
      <c r="J44" s="88">
        <f>F44/E44</f>
        <v>0</v>
      </c>
      <c r="K44" s="83"/>
      <c r="L44" s="86"/>
      <c r="M44" s="88">
        <f>K44/E44</f>
        <v>0</v>
      </c>
      <c r="N44" s="89">
        <f>AVERAGE(particolare!C15:L15)</f>
        <v>5.4</v>
      </c>
      <c r="O44" s="85">
        <f>F44*3+G44</f>
        <v>0</v>
      </c>
    </row>
    <row r="45" spans="1:15" ht="12.75">
      <c r="A45" s="90"/>
      <c r="B45" s="90"/>
      <c r="C45" s="90" t="s">
        <v>24</v>
      </c>
      <c r="D45" s="91" t="s">
        <v>62</v>
      </c>
      <c r="E45" s="92">
        <f aca="true" t="shared" si="0" ref="E45:E68">SUM(F45:H45)</f>
        <v>0</v>
      </c>
      <c r="F45" s="93"/>
      <c r="G45" s="93"/>
      <c r="H45" s="93"/>
      <c r="I45" s="94" t="e">
        <f aca="true" t="shared" si="1" ref="I45:I68">O45/E45</f>
        <v>#DIV/0!</v>
      </c>
      <c r="J45" s="94" t="e">
        <f aca="true" t="shared" si="2" ref="J45:J68">F45/E45</f>
        <v>#DIV/0!</v>
      </c>
      <c r="K45" s="95"/>
      <c r="L45" s="96"/>
      <c r="M45" s="97" t="e">
        <f aca="true" t="shared" si="3" ref="M45:M68">K45/E45</f>
        <v>#DIV/0!</v>
      </c>
      <c r="N45" s="98" t="e">
        <f>AVERAGE(particolare!C49:L49)</f>
        <v>#DIV/0!</v>
      </c>
      <c r="O45" s="92">
        <f aca="true" t="shared" si="4" ref="O45:O68">F45*3+G45</f>
        <v>0</v>
      </c>
    </row>
    <row r="46" spans="1:15" ht="12.75">
      <c r="A46" s="99"/>
      <c r="B46" s="99"/>
      <c r="C46" s="99" t="s">
        <v>26</v>
      </c>
      <c r="D46" s="100" t="s">
        <v>63</v>
      </c>
      <c r="E46" s="101">
        <f t="shared" si="0"/>
        <v>0</v>
      </c>
      <c r="F46" s="102"/>
      <c r="G46" s="102"/>
      <c r="H46" s="102"/>
      <c r="I46" s="103" t="e">
        <f t="shared" si="1"/>
        <v>#DIV/0!</v>
      </c>
      <c r="J46" s="103" t="e">
        <f t="shared" si="2"/>
        <v>#DIV/0!</v>
      </c>
      <c r="K46" s="99"/>
      <c r="L46" s="102"/>
      <c r="M46" s="104" t="e">
        <f t="shared" si="3"/>
        <v>#DIV/0!</v>
      </c>
      <c r="N46" s="105" t="e">
        <f>AVERAGE(particolare!C93:L93)</f>
        <v>#DIV/0!</v>
      </c>
      <c r="O46" s="101">
        <f t="shared" si="4"/>
        <v>0</v>
      </c>
    </row>
    <row r="47" spans="1:15" ht="12.75">
      <c r="A47" s="106"/>
      <c r="B47" s="106"/>
      <c r="C47" s="106" t="s">
        <v>26</v>
      </c>
      <c r="D47" s="107" t="s">
        <v>64</v>
      </c>
      <c r="E47" s="108">
        <f t="shared" si="0"/>
        <v>0</v>
      </c>
      <c r="F47" s="109"/>
      <c r="G47" s="109"/>
      <c r="H47" s="109"/>
      <c r="I47" s="110" t="e">
        <f t="shared" si="1"/>
        <v>#DIV/0!</v>
      </c>
      <c r="J47" s="111" t="e">
        <f t="shared" si="2"/>
        <v>#DIV/0!</v>
      </c>
      <c r="K47" s="106"/>
      <c r="L47" s="112"/>
      <c r="M47" s="111" t="e">
        <f t="shared" si="3"/>
        <v>#DIV/0!</v>
      </c>
      <c r="N47" s="113" t="e">
        <f>AVERAGE(particolare!C51:L51)</f>
        <v>#DIV/0!</v>
      </c>
      <c r="O47" s="108">
        <f t="shared" si="4"/>
        <v>0</v>
      </c>
    </row>
    <row r="48" spans="1:15" ht="12.75">
      <c r="A48" s="106"/>
      <c r="B48" s="106"/>
      <c r="C48" s="106" t="s">
        <v>26</v>
      </c>
      <c r="D48" s="107" t="s">
        <v>65</v>
      </c>
      <c r="E48" s="108">
        <f t="shared" si="0"/>
        <v>0</v>
      </c>
      <c r="F48" s="112"/>
      <c r="G48" s="112"/>
      <c r="H48" s="112"/>
      <c r="I48" s="111" t="e">
        <f t="shared" si="1"/>
        <v>#DIV/0!</v>
      </c>
      <c r="J48" s="111" t="e">
        <f t="shared" si="2"/>
        <v>#DIV/0!</v>
      </c>
      <c r="K48" s="106"/>
      <c r="L48" s="112"/>
      <c r="M48" s="111" t="e">
        <f t="shared" si="3"/>
        <v>#DIV/0!</v>
      </c>
      <c r="N48" s="113" t="e">
        <f>AVERAGE(particolare!C65:L65)</f>
        <v>#DIV/0!</v>
      </c>
      <c r="O48" s="108">
        <f t="shared" si="4"/>
        <v>0</v>
      </c>
    </row>
    <row r="49" spans="1:15" ht="12.75">
      <c r="A49" s="106"/>
      <c r="B49" s="106"/>
      <c r="C49" s="106" t="s">
        <v>19</v>
      </c>
      <c r="D49" s="107" t="s">
        <v>66</v>
      </c>
      <c r="E49" s="108">
        <f t="shared" si="0"/>
        <v>0</v>
      </c>
      <c r="F49" s="114"/>
      <c r="G49" s="114"/>
      <c r="H49" s="114"/>
      <c r="I49" s="110" t="e">
        <f t="shared" si="1"/>
        <v>#DIV/0!</v>
      </c>
      <c r="J49" s="110" t="e">
        <f t="shared" si="2"/>
        <v>#DIV/0!</v>
      </c>
      <c r="K49" s="106"/>
      <c r="L49" s="114"/>
      <c r="M49" s="111" t="e">
        <f t="shared" si="3"/>
        <v>#DIV/0!</v>
      </c>
      <c r="N49" s="113" t="e">
        <f>AVERAGE(particolare!C98:L98)</f>
        <v>#DIV/0!</v>
      </c>
      <c r="O49" s="108">
        <f t="shared" si="4"/>
        <v>0</v>
      </c>
    </row>
    <row r="50" spans="1:15" ht="12.75">
      <c r="A50" s="99"/>
      <c r="B50" s="99"/>
      <c r="C50" s="99"/>
      <c r="D50" s="100" t="s">
        <v>67</v>
      </c>
      <c r="E50" s="101">
        <f t="shared" si="0"/>
        <v>0</v>
      </c>
      <c r="F50" s="102"/>
      <c r="G50" s="102"/>
      <c r="H50" s="102"/>
      <c r="I50" s="103" t="e">
        <f t="shared" si="1"/>
        <v>#DIV/0!</v>
      </c>
      <c r="J50" s="103" t="e">
        <f t="shared" si="2"/>
        <v>#DIV/0!</v>
      </c>
      <c r="K50" s="99"/>
      <c r="L50" s="102"/>
      <c r="M50" s="104" t="e">
        <f t="shared" si="3"/>
        <v>#DIV/0!</v>
      </c>
      <c r="N50" s="105" t="e">
        <f>AVERAGE(particolare!C99:L99)</f>
        <v>#DIV/0!</v>
      </c>
      <c r="O50" s="101">
        <f t="shared" si="4"/>
        <v>0</v>
      </c>
    </row>
    <row r="51" spans="1:15" ht="12.75">
      <c r="A51" s="99"/>
      <c r="B51" s="99"/>
      <c r="C51" s="99" t="s">
        <v>26</v>
      </c>
      <c r="D51" s="100" t="s">
        <v>68</v>
      </c>
      <c r="E51" s="101">
        <f t="shared" si="0"/>
        <v>0</v>
      </c>
      <c r="F51" s="115"/>
      <c r="G51" s="115"/>
      <c r="H51" s="115"/>
      <c r="I51" s="104" t="e">
        <f t="shared" si="1"/>
        <v>#DIV/0!</v>
      </c>
      <c r="J51" s="104" t="e">
        <f t="shared" si="2"/>
        <v>#DIV/0!</v>
      </c>
      <c r="K51" s="99"/>
      <c r="L51" s="116"/>
      <c r="M51" s="104" t="e">
        <f t="shared" si="3"/>
        <v>#DIV/0!</v>
      </c>
      <c r="N51" s="105" t="e">
        <f>AVERAGE(particolare!C7:L7)</f>
        <v>#DIV/0!</v>
      </c>
      <c r="O51" s="101">
        <f t="shared" si="4"/>
        <v>0</v>
      </c>
    </row>
    <row r="52" spans="1:16" ht="12.75">
      <c r="A52" s="106"/>
      <c r="B52" s="106"/>
      <c r="C52" s="106" t="s">
        <v>26</v>
      </c>
      <c r="D52" s="107" t="s">
        <v>69</v>
      </c>
      <c r="E52" s="108">
        <f t="shared" si="0"/>
        <v>0</v>
      </c>
      <c r="F52" s="114"/>
      <c r="G52" s="114"/>
      <c r="H52" s="114"/>
      <c r="I52" s="110" t="e">
        <f t="shared" si="1"/>
        <v>#DIV/0!</v>
      </c>
      <c r="J52" s="110" t="e">
        <f t="shared" si="2"/>
        <v>#DIV/0!</v>
      </c>
      <c r="K52" s="106"/>
      <c r="L52" s="114"/>
      <c r="M52" s="111" t="e">
        <f t="shared" si="3"/>
        <v>#DIV/0!</v>
      </c>
      <c r="N52" s="113" t="e">
        <f>AVERAGE(particolare!C88:L88)</f>
        <v>#DIV/0!</v>
      </c>
      <c r="O52" s="108">
        <f t="shared" si="4"/>
        <v>0</v>
      </c>
      <c r="P52" s="57"/>
    </row>
    <row r="53" spans="1:16" ht="12.75">
      <c r="A53" s="99"/>
      <c r="B53" s="99"/>
      <c r="C53" s="99" t="s">
        <v>17</v>
      </c>
      <c r="D53" s="100" t="s">
        <v>70</v>
      </c>
      <c r="E53" s="101">
        <f t="shared" si="0"/>
        <v>0</v>
      </c>
      <c r="F53" s="116"/>
      <c r="G53" s="116"/>
      <c r="H53" s="116"/>
      <c r="I53" s="103" t="e">
        <f t="shared" si="1"/>
        <v>#DIV/0!</v>
      </c>
      <c r="J53" s="104" t="e">
        <f t="shared" si="2"/>
        <v>#DIV/0!</v>
      </c>
      <c r="K53" s="99"/>
      <c r="L53" s="116"/>
      <c r="M53" s="104" t="e">
        <f t="shared" si="3"/>
        <v>#DIV/0!</v>
      </c>
      <c r="N53" s="105" t="e">
        <f>AVERAGE(particolare!C53:L53)</f>
        <v>#DIV/0!</v>
      </c>
      <c r="O53" s="101">
        <f t="shared" si="4"/>
        <v>0</v>
      </c>
      <c r="P53" s="57"/>
    </row>
    <row r="54" spans="1:16" ht="12.75">
      <c r="A54" s="99"/>
      <c r="B54" s="99"/>
      <c r="C54" s="106" t="s">
        <v>17</v>
      </c>
      <c r="D54" s="107" t="s">
        <v>71</v>
      </c>
      <c r="E54" s="108">
        <f t="shared" si="0"/>
        <v>0</v>
      </c>
      <c r="F54" s="109"/>
      <c r="G54" s="109"/>
      <c r="H54" s="109"/>
      <c r="I54" s="110" t="e">
        <f t="shared" si="1"/>
        <v>#DIV/0!</v>
      </c>
      <c r="J54" s="111" t="e">
        <f t="shared" si="2"/>
        <v>#DIV/0!</v>
      </c>
      <c r="K54" s="106"/>
      <c r="L54" s="112"/>
      <c r="M54" s="111" t="e">
        <f t="shared" si="3"/>
        <v>#DIV/0!</v>
      </c>
      <c r="N54" s="113" t="e">
        <f>AVERAGE(particolare!C45:L45)</f>
        <v>#DIV/0!</v>
      </c>
      <c r="O54" s="108">
        <f t="shared" si="4"/>
        <v>0</v>
      </c>
      <c r="P54" s="57"/>
    </row>
    <row r="55" spans="1:16" ht="12.75">
      <c r="A55" s="106"/>
      <c r="B55" s="106"/>
      <c r="C55" s="99" t="s">
        <v>24</v>
      </c>
      <c r="D55" s="100" t="s">
        <v>72</v>
      </c>
      <c r="E55" s="101">
        <f t="shared" si="0"/>
        <v>0</v>
      </c>
      <c r="F55" s="102"/>
      <c r="G55" s="102"/>
      <c r="H55" s="102"/>
      <c r="I55" s="103" t="e">
        <f t="shared" si="1"/>
        <v>#DIV/0!</v>
      </c>
      <c r="J55" s="103" t="e">
        <f t="shared" si="2"/>
        <v>#DIV/0!</v>
      </c>
      <c r="K55" s="99"/>
      <c r="L55" s="102"/>
      <c r="M55" s="104" t="e">
        <f t="shared" si="3"/>
        <v>#DIV/0!</v>
      </c>
      <c r="N55" s="105" t="e">
        <f>AVERAGE(particolare!C95:L95)</f>
        <v>#DIV/0!</v>
      </c>
      <c r="O55" s="101">
        <f t="shared" si="4"/>
        <v>0</v>
      </c>
      <c r="P55" s="57"/>
    </row>
    <row r="56" spans="1:16" ht="12.75">
      <c r="A56" s="99"/>
      <c r="B56" s="99"/>
      <c r="C56" s="99" t="s">
        <v>26</v>
      </c>
      <c r="D56" s="100" t="s">
        <v>73</v>
      </c>
      <c r="E56" s="101">
        <f t="shared" si="0"/>
        <v>0</v>
      </c>
      <c r="F56" s="102"/>
      <c r="G56" s="102"/>
      <c r="H56" s="102"/>
      <c r="I56" s="103" t="e">
        <f t="shared" si="1"/>
        <v>#DIV/0!</v>
      </c>
      <c r="J56" s="103" t="e">
        <f t="shared" si="2"/>
        <v>#DIV/0!</v>
      </c>
      <c r="K56" s="99"/>
      <c r="L56" s="102"/>
      <c r="M56" s="104" t="e">
        <f t="shared" si="3"/>
        <v>#DIV/0!</v>
      </c>
      <c r="N56" s="105" t="e">
        <f>AVERAGE(particolare!C97:L97)</f>
        <v>#DIV/0!</v>
      </c>
      <c r="O56" s="101">
        <f t="shared" si="4"/>
        <v>0</v>
      </c>
      <c r="P56" s="57"/>
    </row>
    <row r="57" spans="1:15" s="117" customFormat="1" ht="12.75">
      <c r="A57" s="99"/>
      <c r="B57" s="99"/>
      <c r="C57" s="99" t="s">
        <v>17</v>
      </c>
      <c r="D57" s="100" t="s">
        <v>74</v>
      </c>
      <c r="E57" s="101">
        <f t="shared" si="0"/>
        <v>0</v>
      </c>
      <c r="F57" s="102"/>
      <c r="G57" s="102"/>
      <c r="H57" s="102"/>
      <c r="I57" s="103" t="e">
        <f t="shared" si="1"/>
        <v>#DIV/0!</v>
      </c>
      <c r="J57" s="103" t="e">
        <f t="shared" si="2"/>
        <v>#DIV/0!</v>
      </c>
      <c r="K57" s="99"/>
      <c r="L57" s="102"/>
      <c r="M57" s="104" t="e">
        <f t="shared" si="3"/>
        <v>#DIV/0!</v>
      </c>
      <c r="N57" s="105" t="e">
        <f>AVERAGE(particolare!C102:L102)</f>
        <v>#DIV/0!</v>
      </c>
      <c r="O57" s="101">
        <f t="shared" si="4"/>
        <v>0</v>
      </c>
    </row>
    <row r="58" spans="1:16" ht="12.75">
      <c r="A58" s="99"/>
      <c r="B58" s="99"/>
      <c r="C58" s="99" t="s">
        <v>19</v>
      </c>
      <c r="D58" s="100" t="s">
        <v>75</v>
      </c>
      <c r="E58" s="101">
        <f t="shared" si="0"/>
        <v>0</v>
      </c>
      <c r="F58" s="102"/>
      <c r="G58" s="102"/>
      <c r="H58" s="102"/>
      <c r="I58" s="103" t="e">
        <f t="shared" si="1"/>
        <v>#DIV/0!</v>
      </c>
      <c r="J58" s="103" t="e">
        <f t="shared" si="2"/>
        <v>#DIV/0!</v>
      </c>
      <c r="K58" s="99"/>
      <c r="L58" s="102"/>
      <c r="M58" s="104" t="e">
        <f t="shared" si="3"/>
        <v>#DIV/0!</v>
      </c>
      <c r="N58" s="105" t="e">
        <f>AVERAGE(particolare!C101:L101)</f>
        <v>#DIV/0!</v>
      </c>
      <c r="O58" s="101">
        <f t="shared" si="4"/>
        <v>0</v>
      </c>
      <c r="P58" s="57"/>
    </row>
    <row r="59" spans="1:15" s="1" customFormat="1" ht="12.75">
      <c r="A59" s="99"/>
      <c r="B59" s="99"/>
      <c r="C59" s="99" t="s">
        <v>17</v>
      </c>
      <c r="D59" s="100" t="s">
        <v>76</v>
      </c>
      <c r="E59" s="101">
        <f t="shared" si="0"/>
        <v>0</v>
      </c>
      <c r="F59" s="102"/>
      <c r="G59" s="102"/>
      <c r="H59" s="102"/>
      <c r="I59" s="104" t="e">
        <f t="shared" si="1"/>
        <v>#DIV/0!</v>
      </c>
      <c r="J59" s="103" t="e">
        <f t="shared" si="2"/>
        <v>#DIV/0!</v>
      </c>
      <c r="K59" s="99"/>
      <c r="L59" s="102"/>
      <c r="M59" s="104" t="e">
        <f t="shared" si="3"/>
        <v>#DIV/0!</v>
      </c>
      <c r="N59" s="105" t="e">
        <f>AVERAGE(particolare!C44:L44)</f>
        <v>#DIV/0!</v>
      </c>
      <c r="O59" s="101">
        <f t="shared" si="4"/>
        <v>0</v>
      </c>
    </row>
    <row r="60" spans="1:15" ht="13.5" customHeight="1">
      <c r="A60" s="99"/>
      <c r="B60" s="99"/>
      <c r="C60" s="99" t="s">
        <v>19</v>
      </c>
      <c r="D60" s="100" t="s">
        <v>77</v>
      </c>
      <c r="E60" s="101">
        <f t="shared" si="0"/>
        <v>0</v>
      </c>
      <c r="F60" s="116"/>
      <c r="G60" s="116"/>
      <c r="H60" s="116"/>
      <c r="I60" s="104" t="e">
        <f t="shared" si="1"/>
        <v>#DIV/0!</v>
      </c>
      <c r="J60" s="104" t="e">
        <f t="shared" si="2"/>
        <v>#DIV/0!</v>
      </c>
      <c r="K60" s="99"/>
      <c r="L60" s="116"/>
      <c r="M60" s="104" t="e">
        <f t="shared" si="3"/>
        <v>#DIV/0!</v>
      </c>
      <c r="N60" s="105" t="e">
        <f>AVERAGE(particolare!C32:L32)</f>
        <v>#DIV/0!</v>
      </c>
      <c r="O60" s="101">
        <f t="shared" si="4"/>
        <v>0</v>
      </c>
    </row>
    <row r="61" spans="1:15" ht="12.75">
      <c r="A61" s="106"/>
      <c r="B61" s="106"/>
      <c r="C61" s="106" t="s">
        <v>17</v>
      </c>
      <c r="D61" s="107" t="s">
        <v>78</v>
      </c>
      <c r="E61" s="108">
        <f t="shared" si="0"/>
        <v>0</v>
      </c>
      <c r="F61" s="112"/>
      <c r="G61" s="112"/>
      <c r="H61" s="112"/>
      <c r="I61" s="110" t="e">
        <f t="shared" si="1"/>
        <v>#DIV/0!</v>
      </c>
      <c r="J61" s="111" t="e">
        <f t="shared" si="2"/>
        <v>#DIV/0!</v>
      </c>
      <c r="K61" s="106"/>
      <c r="L61" s="112"/>
      <c r="M61" s="111" t="e">
        <f t="shared" si="3"/>
        <v>#DIV/0!</v>
      </c>
      <c r="N61" s="113" t="e">
        <f>AVERAGE(particolare!C29:L29)</f>
        <v>#DIV/0!</v>
      </c>
      <c r="O61" s="108">
        <f t="shared" si="4"/>
        <v>0</v>
      </c>
    </row>
    <row r="62" spans="1:15" s="25" customFormat="1" ht="12.75">
      <c r="A62" s="99"/>
      <c r="B62" s="99"/>
      <c r="C62" s="99" t="s">
        <v>19</v>
      </c>
      <c r="D62" s="100" t="s">
        <v>79</v>
      </c>
      <c r="E62" s="101">
        <f t="shared" si="0"/>
        <v>0</v>
      </c>
      <c r="F62" s="102"/>
      <c r="G62" s="102"/>
      <c r="H62" s="102"/>
      <c r="I62" s="103" t="e">
        <f t="shared" si="1"/>
        <v>#DIV/0!</v>
      </c>
      <c r="J62" s="103" t="e">
        <f t="shared" si="2"/>
        <v>#DIV/0!</v>
      </c>
      <c r="K62" s="99"/>
      <c r="L62" s="102"/>
      <c r="M62" s="104" t="e">
        <f t="shared" si="3"/>
        <v>#DIV/0!</v>
      </c>
      <c r="N62" s="105" t="e">
        <f>AVERAGE(particolare!C56:L56)</f>
        <v>#DIV/0!</v>
      </c>
      <c r="O62" s="101">
        <f t="shared" si="4"/>
        <v>0</v>
      </c>
    </row>
    <row r="63" spans="1:15" s="25" customFormat="1" ht="12.75">
      <c r="A63" s="106"/>
      <c r="B63" s="106"/>
      <c r="C63" s="106" t="s">
        <v>17</v>
      </c>
      <c r="D63" s="107" t="s">
        <v>80</v>
      </c>
      <c r="E63" s="108">
        <f t="shared" si="0"/>
        <v>0</v>
      </c>
      <c r="F63" s="114"/>
      <c r="G63" s="114"/>
      <c r="H63" s="114"/>
      <c r="I63" s="110" t="e">
        <f t="shared" si="1"/>
        <v>#DIV/0!</v>
      </c>
      <c r="J63" s="110" t="e">
        <f t="shared" si="2"/>
        <v>#DIV/0!</v>
      </c>
      <c r="K63" s="106"/>
      <c r="L63" s="114"/>
      <c r="M63" s="111" t="e">
        <f t="shared" si="3"/>
        <v>#DIV/0!</v>
      </c>
      <c r="N63" s="113" t="e">
        <f>AVERAGE(particolare!C71:L71)</f>
        <v>#DIV/0!</v>
      </c>
      <c r="O63" s="108">
        <f t="shared" si="4"/>
        <v>0</v>
      </c>
    </row>
    <row r="64" spans="1:15" s="25" customFormat="1" ht="12.75">
      <c r="A64" s="99"/>
      <c r="B64" s="99"/>
      <c r="C64" s="99"/>
      <c r="D64" s="100" t="s">
        <v>81</v>
      </c>
      <c r="E64" s="101">
        <f t="shared" si="0"/>
        <v>0</v>
      </c>
      <c r="F64" s="102"/>
      <c r="G64" s="102"/>
      <c r="H64" s="102"/>
      <c r="I64" s="103" t="e">
        <f t="shared" si="1"/>
        <v>#DIV/0!</v>
      </c>
      <c r="J64" s="103" t="e">
        <f t="shared" si="2"/>
        <v>#DIV/0!</v>
      </c>
      <c r="K64" s="118"/>
      <c r="L64" s="119"/>
      <c r="M64" s="104" t="e">
        <f t="shared" si="3"/>
        <v>#DIV/0!</v>
      </c>
      <c r="N64" s="105" t="e">
        <f>AVERAGE(particolare!C112:L112)</f>
        <v>#DIV/0!</v>
      </c>
      <c r="O64" s="101">
        <f t="shared" si="4"/>
        <v>0</v>
      </c>
    </row>
    <row r="65" spans="1:15" ht="12.75">
      <c r="A65" s="99"/>
      <c r="B65" s="99"/>
      <c r="C65" s="99"/>
      <c r="D65" s="100" t="s">
        <v>82</v>
      </c>
      <c r="E65" s="101">
        <f t="shared" si="0"/>
        <v>0</v>
      </c>
      <c r="F65" s="102"/>
      <c r="G65" s="102"/>
      <c r="H65" s="102"/>
      <c r="I65" s="103" t="e">
        <f t="shared" si="1"/>
        <v>#DIV/0!</v>
      </c>
      <c r="J65" s="103" t="e">
        <f t="shared" si="2"/>
        <v>#DIV/0!</v>
      </c>
      <c r="K65" s="99"/>
      <c r="L65" s="102"/>
      <c r="M65" s="104" t="e">
        <f t="shared" si="3"/>
        <v>#DIV/0!</v>
      </c>
      <c r="N65" s="105" t="e">
        <f>AVERAGE(particolare!C96:L96)</f>
        <v>#DIV/0!</v>
      </c>
      <c r="O65" s="101">
        <f t="shared" si="4"/>
        <v>0</v>
      </c>
    </row>
    <row r="66" spans="1:15" ht="12.75">
      <c r="A66" s="99"/>
      <c r="B66" s="99"/>
      <c r="C66" s="99" t="s">
        <v>17</v>
      </c>
      <c r="D66" s="100" t="s">
        <v>83</v>
      </c>
      <c r="E66" s="101">
        <f t="shared" si="0"/>
        <v>0</v>
      </c>
      <c r="F66" s="102"/>
      <c r="G66" s="102"/>
      <c r="H66" s="102"/>
      <c r="I66" s="103" t="e">
        <f t="shared" si="1"/>
        <v>#DIV/0!</v>
      </c>
      <c r="J66" s="103" t="e">
        <f t="shared" si="2"/>
        <v>#DIV/0!</v>
      </c>
      <c r="K66" s="118"/>
      <c r="L66" s="119"/>
      <c r="M66" s="104" t="e">
        <f t="shared" si="3"/>
        <v>#DIV/0!</v>
      </c>
      <c r="N66" s="105" t="e">
        <f>AVERAGE(particolare!C118:L118)</f>
        <v>#DIV/0!</v>
      </c>
      <c r="O66" s="101">
        <f t="shared" si="4"/>
        <v>0</v>
      </c>
    </row>
    <row r="67" spans="1:15" ht="12.75">
      <c r="A67" s="99"/>
      <c r="B67" s="99"/>
      <c r="C67" s="99" t="s">
        <v>26</v>
      </c>
      <c r="D67" s="100" t="s">
        <v>84</v>
      </c>
      <c r="E67" s="101">
        <f t="shared" si="0"/>
        <v>0</v>
      </c>
      <c r="F67" s="102"/>
      <c r="G67" s="102"/>
      <c r="H67" s="102"/>
      <c r="I67" s="103" t="e">
        <f t="shared" si="1"/>
        <v>#DIV/0!</v>
      </c>
      <c r="J67" s="103" t="e">
        <f t="shared" si="2"/>
        <v>#DIV/0!</v>
      </c>
      <c r="K67" s="118"/>
      <c r="L67" s="119"/>
      <c r="M67" s="104" t="e">
        <f t="shared" si="3"/>
        <v>#DIV/0!</v>
      </c>
      <c r="N67" s="105" t="e">
        <f>AVERAGE(particolare!C131:L131)</f>
        <v>#DIV/0!</v>
      </c>
      <c r="O67" s="101">
        <f t="shared" si="4"/>
        <v>0</v>
      </c>
    </row>
    <row r="68" spans="1:57" ht="12.75">
      <c r="A68" s="99"/>
      <c r="B68" s="99"/>
      <c r="C68" s="99" t="s">
        <v>26</v>
      </c>
      <c r="D68" s="100" t="s">
        <v>85</v>
      </c>
      <c r="E68" s="101">
        <f t="shared" si="0"/>
        <v>0</v>
      </c>
      <c r="F68" s="102"/>
      <c r="G68" s="102"/>
      <c r="H68" s="102"/>
      <c r="I68" s="103" t="e">
        <f t="shared" si="1"/>
        <v>#DIV/0!</v>
      </c>
      <c r="J68" s="103" t="e">
        <f t="shared" si="2"/>
        <v>#DIV/0!</v>
      </c>
      <c r="K68" s="118"/>
      <c r="L68" s="119"/>
      <c r="M68" s="104" t="e">
        <f t="shared" si="3"/>
        <v>#DIV/0!</v>
      </c>
      <c r="N68" s="105" t="e">
        <f>AVERAGE(particolare!C125:L125)</f>
        <v>#DIV/0!</v>
      </c>
      <c r="O68" s="101">
        <f t="shared" si="4"/>
        <v>0</v>
      </c>
      <c r="P68" s="120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</row>
    <row r="69" spans="1:57" s="122" customFormat="1" ht="12.75">
      <c r="A69" s="99"/>
      <c r="B69" s="99"/>
      <c r="C69" s="99" t="s">
        <v>19</v>
      </c>
      <c r="D69" s="100" t="s">
        <v>86</v>
      </c>
      <c r="E69" s="101">
        <f aca="true" t="shared" si="5" ref="E69:E100">SUM(F69:H69)</f>
        <v>0</v>
      </c>
      <c r="F69" s="102"/>
      <c r="G69" s="102"/>
      <c r="H69" s="102"/>
      <c r="I69" s="103" t="e">
        <f aca="true" t="shared" si="6" ref="I69:I100">O69/E69</f>
        <v>#DIV/0!</v>
      </c>
      <c r="J69" s="103" t="e">
        <f aca="true" t="shared" si="7" ref="J69:J100">F69/E69</f>
        <v>#DIV/0!</v>
      </c>
      <c r="K69" s="99"/>
      <c r="L69" s="102"/>
      <c r="M69" s="104" t="e">
        <f aca="true" t="shared" si="8" ref="M69:M100">K69/E69</f>
        <v>#DIV/0!</v>
      </c>
      <c r="N69" s="105" t="e">
        <f>AVERAGE(particolare!C89:L89)</f>
        <v>#DIV/0!</v>
      </c>
      <c r="O69" s="101">
        <f aca="true" t="shared" si="9" ref="O69:O100">F69*3+G69</f>
        <v>0</v>
      </c>
      <c r="P69" s="120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</row>
    <row r="70" spans="1:57" s="122" customFormat="1" ht="12.75">
      <c r="A70" s="99"/>
      <c r="B70" s="99"/>
      <c r="C70" s="99" t="s">
        <v>24</v>
      </c>
      <c r="D70" s="100" t="s">
        <v>87</v>
      </c>
      <c r="E70" s="101">
        <f t="shared" si="5"/>
        <v>0</v>
      </c>
      <c r="F70" s="102"/>
      <c r="G70" s="102"/>
      <c r="H70" s="102"/>
      <c r="I70" s="103" t="e">
        <f t="shared" si="6"/>
        <v>#DIV/0!</v>
      </c>
      <c r="J70" s="103" t="e">
        <f t="shared" si="7"/>
        <v>#DIV/0!</v>
      </c>
      <c r="K70" s="118"/>
      <c r="L70" s="119"/>
      <c r="M70" s="104" t="e">
        <f t="shared" si="8"/>
        <v>#DIV/0!</v>
      </c>
      <c r="N70" s="105" t="e">
        <f>AVERAGE(particolare!C109:L109)</f>
        <v>#DIV/0!</v>
      </c>
      <c r="O70" s="101">
        <f t="shared" si="9"/>
        <v>0</v>
      </c>
      <c r="P70" s="120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</row>
    <row r="71" spans="1:57" ht="12.75">
      <c r="A71" s="99"/>
      <c r="B71" s="99"/>
      <c r="C71" s="99" t="s">
        <v>26</v>
      </c>
      <c r="D71" s="100" t="s">
        <v>88</v>
      </c>
      <c r="E71" s="101">
        <f t="shared" si="5"/>
        <v>0</v>
      </c>
      <c r="F71" s="102"/>
      <c r="G71" s="102"/>
      <c r="H71" s="102"/>
      <c r="I71" s="103" t="e">
        <f t="shared" si="6"/>
        <v>#DIV/0!</v>
      </c>
      <c r="J71" s="103" t="e">
        <f t="shared" si="7"/>
        <v>#DIV/0!</v>
      </c>
      <c r="K71" s="99"/>
      <c r="L71" s="102"/>
      <c r="M71" s="104" t="e">
        <f t="shared" si="8"/>
        <v>#DIV/0!</v>
      </c>
      <c r="N71" s="105" t="e">
        <f>AVERAGE(particolare!C108:L108)</f>
        <v>#DIV/0!</v>
      </c>
      <c r="O71" s="101">
        <f t="shared" si="9"/>
        <v>0</v>
      </c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</row>
    <row r="72" spans="1:15" ht="12.75">
      <c r="A72" s="99"/>
      <c r="B72" s="99"/>
      <c r="C72" s="99" t="s">
        <v>26</v>
      </c>
      <c r="D72" s="100" t="s">
        <v>89</v>
      </c>
      <c r="E72" s="101">
        <f t="shared" si="5"/>
        <v>0</v>
      </c>
      <c r="F72" s="115"/>
      <c r="G72" s="115"/>
      <c r="H72" s="115"/>
      <c r="I72" s="103" t="e">
        <f t="shared" si="6"/>
        <v>#DIV/0!</v>
      </c>
      <c r="J72" s="104" t="e">
        <f t="shared" si="7"/>
        <v>#DIV/0!</v>
      </c>
      <c r="K72" s="99"/>
      <c r="L72" s="116"/>
      <c r="M72" s="104" t="e">
        <f t="shared" si="8"/>
        <v>#DIV/0!</v>
      </c>
      <c r="N72" s="105" t="e">
        <f>AVERAGE(particolare!C42:L42)</f>
        <v>#DIV/0!</v>
      </c>
      <c r="O72" s="101">
        <f t="shared" si="9"/>
        <v>0</v>
      </c>
    </row>
    <row r="73" spans="1:15" ht="12.75">
      <c r="A73" s="99"/>
      <c r="B73" s="99"/>
      <c r="C73" s="99"/>
      <c r="D73" s="100" t="s">
        <v>90</v>
      </c>
      <c r="E73" s="101">
        <f t="shared" si="5"/>
        <v>0</v>
      </c>
      <c r="F73" s="116"/>
      <c r="G73" s="116"/>
      <c r="H73" s="116"/>
      <c r="I73" s="103" t="e">
        <f t="shared" si="6"/>
        <v>#DIV/0!</v>
      </c>
      <c r="J73" s="104" t="e">
        <f t="shared" si="7"/>
        <v>#DIV/0!</v>
      </c>
      <c r="K73" s="99"/>
      <c r="L73" s="116"/>
      <c r="M73" s="104" t="e">
        <f t="shared" si="8"/>
        <v>#DIV/0!</v>
      </c>
      <c r="N73" s="105" t="e">
        <f>AVERAGE(particolare!C40:L40)</f>
        <v>#DIV/0!</v>
      </c>
      <c r="O73" s="101">
        <f t="shared" si="9"/>
        <v>0</v>
      </c>
    </row>
    <row r="74" spans="1:15" ht="12.75">
      <c r="A74" s="99"/>
      <c r="B74" s="99"/>
      <c r="C74" s="99" t="s">
        <v>26</v>
      </c>
      <c r="D74" s="100" t="s">
        <v>91</v>
      </c>
      <c r="E74" s="101">
        <f t="shared" si="5"/>
        <v>0</v>
      </c>
      <c r="F74" s="102"/>
      <c r="G74" s="102"/>
      <c r="H74" s="102"/>
      <c r="I74" s="104" t="e">
        <f t="shared" si="6"/>
        <v>#DIV/0!</v>
      </c>
      <c r="J74" s="104" t="e">
        <f t="shared" si="7"/>
        <v>#DIV/0!</v>
      </c>
      <c r="K74" s="99"/>
      <c r="L74" s="116"/>
      <c r="M74" s="104" t="e">
        <f t="shared" si="8"/>
        <v>#DIV/0!</v>
      </c>
      <c r="N74" s="105" t="e">
        <f>AVERAGE(particolare!C48:L48)</f>
        <v>#DIV/0!</v>
      </c>
      <c r="O74" s="101">
        <f t="shared" si="9"/>
        <v>0</v>
      </c>
    </row>
    <row r="75" spans="1:15" ht="12.75">
      <c r="A75" s="99"/>
      <c r="B75" s="99"/>
      <c r="C75" s="99" t="s">
        <v>17</v>
      </c>
      <c r="D75" s="100" t="s">
        <v>92</v>
      </c>
      <c r="E75" s="101">
        <f t="shared" si="5"/>
        <v>0</v>
      </c>
      <c r="F75" s="102"/>
      <c r="G75" s="102"/>
      <c r="H75" s="102"/>
      <c r="I75" s="103" t="e">
        <f t="shared" si="6"/>
        <v>#DIV/0!</v>
      </c>
      <c r="J75" s="104" t="e">
        <f t="shared" si="7"/>
        <v>#DIV/0!</v>
      </c>
      <c r="K75" s="99"/>
      <c r="L75" s="116"/>
      <c r="M75" s="104" t="e">
        <f t="shared" si="8"/>
        <v>#DIV/0!</v>
      </c>
      <c r="N75" s="105" t="e">
        <f>AVERAGE(particolare!C13:L13)</f>
        <v>#DIV/0!</v>
      </c>
      <c r="O75" s="101">
        <f t="shared" si="9"/>
        <v>0</v>
      </c>
    </row>
    <row r="76" spans="1:15" ht="12.75">
      <c r="A76" s="99"/>
      <c r="B76" s="99"/>
      <c r="C76" s="99" t="s">
        <v>17</v>
      </c>
      <c r="D76" s="100" t="s">
        <v>93</v>
      </c>
      <c r="E76" s="101">
        <f t="shared" si="5"/>
        <v>0</v>
      </c>
      <c r="F76" s="116"/>
      <c r="G76" s="116"/>
      <c r="H76" s="116"/>
      <c r="I76" s="103" t="e">
        <f t="shared" si="6"/>
        <v>#DIV/0!</v>
      </c>
      <c r="J76" s="104" t="e">
        <f t="shared" si="7"/>
        <v>#DIV/0!</v>
      </c>
      <c r="K76" s="99"/>
      <c r="L76" s="116"/>
      <c r="M76" s="104" t="e">
        <f t="shared" si="8"/>
        <v>#DIV/0!</v>
      </c>
      <c r="N76" s="105" t="e">
        <f>AVERAGE(particolare!C25:L25)</f>
        <v>#DIV/0!</v>
      </c>
      <c r="O76" s="99">
        <f t="shared" si="9"/>
        <v>0</v>
      </c>
    </row>
    <row r="77" spans="1:15" ht="12.75">
      <c r="A77" s="106"/>
      <c r="B77" s="106"/>
      <c r="C77" s="106" t="s">
        <v>17</v>
      </c>
      <c r="D77" s="107" t="s">
        <v>94</v>
      </c>
      <c r="E77" s="108">
        <f t="shared" si="5"/>
        <v>0</v>
      </c>
      <c r="F77" s="109"/>
      <c r="G77" s="109"/>
      <c r="H77" s="109"/>
      <c r="I77" s="111" t="e">
        <f t="shared" si="6"/>
        <v>#DIV/0!</v>
      </c>
      <c r="J77" s="111" t="e">
        <f t="shared" si="7"/>
        <v>#DIV/0!</v>
      </c>
      <c r="K77" s="106"/>
      <c r="L77" s="112"/>
      <c r="M77" s="111" t="e">
        <f t="shared" si="8"/>
        <v>#DIV/0!</v>
      </c>
      <c r="N77" s="113" t="e">
        <f>AVERAGE(particolare!C76:L76)</f>
        <v>#DIV/0!</v>
      </c>
      <c r="O77" s="108">
        <f t="shared" si="9"/>
        <v>0</v>
      </c>
    </row>
    <row r="78" spans="1:15" ht="12.75">
      <c r="A78" s="99"/>
      <c r="B78" s="99"/>
      <c r="C78" s="99" t="s">
        <v>24</v>
      </c>
      <c r="D78" s="100" t="s">
        <v>95</v>
      </c>
      <c r="E78" s="101">
        <f t="shared" si="5"/>
        <v>0</v>
      </c>
      <c r="F78" s="102"/>
      <c r="G78" s="102"/>
      <c r="H78" s="102"/>
      <c r="I78" s="103" t="e">
        <f t="shared" si="6"/>
        <v>#DIV/0!</v>
      </c>
      <c r="J78" s="103" t="e">
        <f t="shared" si="7"/>
        <v>#DIV/0!</v>
      </c>
      <c r="K78" s="118"/>
      <c r="L78" s="119"/>
      <c r="M78" s="104" t="e">
        <f t="shared" si="8"/>
        <v>#DIV/0!</v>
      </c>
      <c r="N78" s="105" t="e">
        <f>AVERAGE(particolare!C128:L128)</f>
        <v>#DIV/0!</v>
      </c>
      <c r="O78" s="101">
        <f t="shared" si="9"/>
        <v>0</v>
      </c>
    </row>
    <row r="79" spans="1:15" ht="12.75">
      <c r="A79" s="99"/>
      <c r="B79" s="99"/>
      <c r="C79" s="99" t="s">
        <v>26</v>
      </c>
      <c r="D79" s="100" t="s">
        <v>96</v>
      </c>
      <c r="E79" s="101">
        <f t="shared" si="5"/>
        <v>0</v>
      </c>
      <c r="F79" s="116"/>
      <c r="G79" s="116"/>
      <c r="H79" s="116"/>
      <c r="I79" s="103" t="e">
        <f t="shared" si="6"/>
        <v>#DIV/0!</v>
      </c>
      <c r="J79" s="104" t="e">
        <f t="shared" si="7"/>
        <v>#DIV/0!</v>
      </c>
      <c r="K79" s="99"/>
      <c r="L79" s="116"/>
      <c r="M79" s="104" t="e">
        <f t="shared" si="8"/>
        <v>#DIV/0!</v>
      </c>
      <c r="N79" s="105" t="e">
        <f>AVERAGE(particolare!C63:L63)</f>
        <v>#DIV/0!</v>
      </c>
      <c r="O79" s="101">
        <f t="shared" si="9"/>
        <v>0</v>
      </c>
    </row>
    <row r="80" spans="1:15" ht="12.75">
      <c r="A80" s="106"/>
      <c r="B80" s="106"/>
      <c r="C80" s="106" t="s">
        <v>19</v>
      </c>
      <c r="D80" s="107" t="s">
        <v>97</v>
      </c>
      <c r="E80" s="108">
        <f t="shared" si="5"/>
        <v>0</v>
      </c>
      <c r="F80" s="114"/>
      <c r="G80" s="114"/>
      <c r="H80" s="114"/>
      <c r="I80" s="110" t="e">
        <f t="shared" si="6"/>
        <v>#DIV/0!</v>
      </c>
      <c r="J80" s="110" t="e">
        <f t="shared" si="7"/>
        <v>#DIV/0!</v>
      </c>
      <c r="K80" s="123"/>
      <c r="L80" s="124"/>
      <c r="M80" s="111" t="e">
        <f t="shared" si="8"/>
        <v>#DIV/0!</v>
      </c>
      <c r="N80" s="113" t="e">
        <f>AVERAGE(particolare!C127:L127)</f>
        <v>#DIV/0!</v>
      </c>
      <c r="O80" s="108">
        <f t="shared" si="9"/>
        <v>0</v>
      </c>
    </row>
    <row r="81" spans="1:15" ht="12.75">
      <c r="A81" s="99"/>
      <c r="B81" s="99"/>
      <c r="C81" s="99" t="s">
        <v>26</v>
      </c>
      <c r="D81" s="100" t="s">
        <v>98</v>
      </c>
      <c r="E81" s="101">
        <f t="shared" si="5"/>
        <v>0</v>
      </c>
      <c r="F81" s="115"/>
      <c r="G81" s="115"/>
      <c r="H81" s="115"/>
      <c r="I81" s="103" t="e">
        <f t="shared" si="6"/>
        <v>#DIV/0!</v>
      </c>
      <c r="J81" s="125" t="e">
        <f t="shared" si="7"/>
        <v>#DIV/0!</v>
      </c>
      <c r="K81" s="99"/>
      <c r="L81" s="116"/>
      <c r="M81" s="104" t="e">
        <f t="shared" si="8"/>
        <v>#DIV/0!</v>
      </c>
      <c r="N81" s="105" t="e">
        <f>AVERAGE(particolare!C58:L58)</f>
        <v>#DIV/0!</v>
      </c>
      <c r="O81" s="101">
        <f t="shared" si="9"/>
        <v>0</v>
      </c>
    </row>
    <row r="82" spans="1:15" ht="12.75">
      <c r="A82" s="99"/>
      <c r="B82" s="99"/>
      <c r="C82" s="99" t="s">
        <v>26</v>
      </c>
      <c r="D82" s="100" t="s">
        <v>99</v>
      </c>
      <c r="E82" s="101">
        <f t="shared" si="5"/>
        <v>0</v>
      </c>
      <c r="F82" s="115"/>
      <c r="G82" s="115"/>
      <c r="H82" s="115"/>
      <c r="I82" s="103" t="e">
        <f t="shared" si="6"/>
        <v>#DIV/0!</v>
      </c>
      <c r="J82" s="104" t="e">
        <f t="shared" si="7"/>
        <v>#DIV/0!</v>
      </c>
      <c r="K82" s="99"/>
      <c r="L82" s="116"/>
      <c r="M82" s="104" t="e">
        <f t="shared" si="8"/>
        <v>#DIV/0!</v>
      </c>
      <c r="N82" s="105" t="e">
        <f>AVERAGE(particolare!C16:L16)</f>
        <v>#DIV/0!</v>
      </c>
      <c r="O82" s="99">
        <f t="shared" si="9"/>
        <v>0</v>
      </c>
    </row>
    <row r="83" spans="1:15" ht="12.75">
      <c r="A83" s="106"/>
      <c r="B83" s="106"/>
      <c r="C83" s="106" t="s">
        <v>26</v>
      </c>
      <c r="D83" s="107" t="s">
        <v>100</v>
      </c>
      <c r="E83" s="108">
        <f t="shared" si="5"/>
        <v>0</v>
      </c>
      <c r="F83" s="114"/>
      <c r="G83" s="114"/>
      <c r="H83" s="114"/>
      <c r="I83" s="110" t="e">
        <f t="shared" si="6"/>
        <v>#DIV/0!</v>
      </c>
      <c r="J83" s="110" t="e">
        <f t="shared" si="7"/>
        <v>#DIV/0!</v>
      </c>
      <c r="K83" s="123"/>
      <c r="L83" s="124"/>
      <c r="M83" s="111" t="e">
        <f t="shared" si="8"/>
        <v>#DIV/0!</v>
      </c>
      <c r="N83" s="113" t="e">
        <f>AVERAGE(particolare!C113:L113)</f>
        <v>#DIV/0!</v>
      </c>
      <c r="O83" s="108">
        <f t="shared" si="9"/>
        <v>0</v>
      </c>
    </row>
    <row r="84" spans="1:15" ht="12.75">
      <c r="A84" s="99"/>
      <c r="B84" s="99"/>
      <c r="C84" s="99"/>
      <c r="D84" s="100" t="s">
        <v>101</v>
      </c>
      <c r="E84" s="101">
        <f t="shared" si="5"/>
        <v>0</v>
      </c>
      <c r="F84" s="102"/>
      <c r="G84" s="102"/>
      <c r="H84" s="102"/>
      <c r="I84" s="103" t="e">
        <f t="shared" si="6"/>
        <v>#DIV/0!</v>
      </c>
      <c r="J84" s="103" t="e">
        <f t="shared" si="7"/>
        <v>#DIV/0!</v>
      </c>
      <c r="K84" s="118"/>
      <c r="L84" s="119"/>
      <c r="M84" s="104" t="e">
        <f t="shared" si="8"/>
        <v>#DIV/0!</v>
      </c>
      <c r="N84" s="105" t="e">
        <f>AVERAGE(particolare!C132:L132)</f>
        <v>#DIV/0!</v>
      </c>
      <c r="O84" s="101">
        <f t="shared" si="9"/>
        <v>0</v>
      </c>
    </row>
    <row r="85" spans="1:15" ht="12.75">
      <c r="A85" s="99"/>
      <c r="B85" s="99"/>
      <c r="C85" s="99" t="s">
        <v>26</v>
      </c>
      <c r="D85" s="100" t="s">
        <v>102</v>
      </c>
      <c r="E85" s="101">
        <f t="shared" si="5"/>
        <v>0</v>
      </c>
      <c r="F85" s="102"/>
      <c r="G85" s="102"/>
      <c r="H85" s="102"/>
      <c r="I85" s="103" t="e">
        <f t="shared" si="6"/>
        <v>#DIV/0!</v>
      </c>
      <c r="J85" s="103" t="e">
        <f t="shared" si="7"/>
        <v>#DIV/0!</v>
      </c>
      <c r="K85" s="99"/>
      <c r="L85" s="102"/>
      <c r="M85" s="104" t="e">
        <f t="shared" si="8"/>
        <v>#DIV/0!</v>
      </c>
      <c r="N85" s="105" t="e">
        <f>AVERAGE(particolare!C104:L104)</f>
        <v>#DIV/0!</v>
      </c>
      <c r="O85" s="101">
        <f t="shared" si="9"/>
        <v>0</v>
      </c>
    </row>
    <row r="86" spans="1:15" ht="12.75">
      <c r="A86" s="99"/>
      <c r="B86" s="99"/>
      <c r="C86" s="99" t="s">
        <v>26</v>
      </c>
      <c r="D86" s="100" t="s">
        <v>103</v>
      </c>
      <c r="E86" s="101">
        <f t="shared" si="5"/>
        <v>0</v>
      </c>
      <c r="F86" s="116"/>
      <c r="G86" s="116"/>
      <c r="H86" s="116"/>
      <c r="I86" s="103" t="e">
        <f t="shared" si="6"/>
        <v>#DIV/0!</v>
      </c>
      <c r="J86" s="104" t="e">
        <f t="shared" si="7"/>
        <v>#DIV/0!</v>
      </c>
      <c r="K86" s="118"/>
      <c r="L86" s="126"/>
      <c r="M86" s="104" t="e">
        <f t="shared" si="8"/>
        <v>#DIV/0!</v>
      </c>
      <c r="N86" s="105" t="e">
        <f>AVERAGE(particolare!C35:L35)</f>
        <v>#DIV/0!</v>
      </c>
      <c r="O86" s="101">
        <f t="shared" si="9"/>
        <v>0</v>
      </c>
    </row>
    <row r="87" spans="1:15" ht="12.75">
      <c r="A87" s="99"/>
      <c r="B87" s="99"/>
      <c r="C87" s="99" t="s">
        <v>17</v>
      </c>
      <c r="D87" s="100" t="s">
        <v>104</v>
      </c>
      <c r="E87" s="101">
        <f t="shared" si="5"/>
        <v>0</v>
      </c>
      <c r="F87" s="102"/>
      <c r="G87" s="102"/>
      <c r="H87" s="102"/>
      <c r="I87" s="103" t="e">
        <f t="shared" si="6"/>
        <v>#DIV/0!</v>
      </c>
      <c r="J87" s="103" t="e">
        <f t="shared" si="7"/>
        <v>#DIV/0!</v>
      </c>
      <c r="K87" s="99"/>
      <c r="L87" s="102"/>
      <c r="M87" s="104" t="e">
        <f t="shared" si="8"/>
        <v>#DIV/0!</v>
      </c>
      <c r="N87" s="105" t="e">
        <f>AVERAGE(particolare!C107:L107)</f>
        <v>#DIV/0!</v>
      </c>
      <c r="O87" s="101">
        <f t="shared" si="9"/>
        <v>0</v>
      </c>
    </row>
    <row r="88" spans="1:15" ht="12.75">
      <c r="A88" s="99"/>
      <c r="B88" s="99"/>
      <c r="C88" s="99" t="s">
        <v>17</v>
      </c>
      <c r="D88" s="100" t="s">
        <v>105</v>
      </c>
      <c r="E88" s="101">
        <f t="shared" si="5"/>
        <v>0</v>
      </c>
      <c r="F88" s="102"/>
      <c r="G88" s="102"/>
      <c r="H88" s="102"/>
      <c r="I88" s="103" t="e">
        <f t="shared" si="6"/>
        <v>#DIV/0!</v>
      </c>
      <c r="J88" s="104" t="e">
        <f t="shared" si="7"/>
        <v>#DIV/0!</v>
      </c>
      <c r="K88" s="99"/>
      <c r="L88" s="116"/>
      <c r="M88" s="104" t="e">
        <f t="shared" si="8"/>
        <v>#DIV/0!</v>
      </c>
      <c r="N88" s="105" t="e">
        <f>AVERAGE(particolare!C52:L52)</f>
        <v>#DIV/0!</v>
      </c>
      <c r="O88" s="101">
        <f t="shared" si="9"/>
        <v>0</v>
      </c>
    </row>
    <row r="89" spans="1:15" ht="12.75">
      <c r="A89" s="106"/>
      <c r="B89" s="106"/>
      <c r="C89" s="106" t="s">
        <v>26</v>
      </c>
      <c r="D89" s="107" t="s">
        <v>106</v>
      </c>
      <c r="E89" s="108">
        <f t="shared" si="5"/>
        <v>0</v>
      </c>
      <c r="F89" s="109"/>
      <c r="G89" s="109"/>
      <c r="H89" s="109"/>
      <c r="I89" s="111" t="e">
        <f t="shared" si="6"/>
        <v>#DIV/0!</v>
      </c>
      <c r="J89" s="111" t="e">
        <f t="shared" si="7"/>
        <v>#DIV/0!</v>
      </c>
      <c r="K89" s="106"/>
      <c r="L89" s="112"/>
      <c r="M89" s="111" t="e">
        <f t="shared" si="8"/>
        <v>#DIV/0!</v>
      </c>
      <c r="N89" s="113" t="e">
        <f>AVERAGE(particolare!C69:L69)</f>
        <v>#DIV/0!</v>
      </c>
      <c r="O89" s="108">
        <f t="shared" si="9"/>
        <v>0</v>
      </c>
    </row>
    <row r="90" spans="1:15" ht="12.75">
      <c r="A90" s="127"/>
      <c r="B90" s="127"/>
      <c r="C90" s="127" t="s">
        <v>19</v>
      </c>
      <c r="D90" s="128" t="s">
        <v>107</v>
      </c>
      <c r="E90" s="129">
        <f t="shared" si="5"/>
        <v>0</v>
      </c>
      <c r="F90" s="130"/>
      <c r="G90" s="130"/>
      <c r="H90" s="130"/>
      <c r="I90" s="131" t="e">
        <f t="shared" si="6"/>
        <v>#DIV/0!</v>
      </c>
      <c r="J90" s="131" t="e">
        <f t="shared" si="7"/>
        <v>#DIV/0!</v>
      </c>
      <c r="K90" s="127"/>
      <c r="L90" s="130"/>
      <c r="M90" s="132" t="e">
        <f t="shared" si="8"/>
        <v>#DIV/0!</v>
      </c>
      <c r="N90" s="133" t="e">
        <f>AVERAGE(particolare!C103:L103)</f>
        <v>#DIV/0!</v>
      </c>
      <c r="O90" s="129">
        <f t="shared" si="9"/>
        <v>0</v>
      </c>
    </row>
    <row r="91" spans="1:15" ht="12.75">
      <c r="A91" s="106"/>
      <c r="B91" s="106"/>
      <c r="C91" s="106" t="s">
        <v>26</v>
      </c>
      <c r="D91" s="107" t="s">
        <v>108</v>
      </c>
      <c r="E91" s="108">
        <f t="shared" si="5"/>
        <v>0</v>
      </c>
      <c r="F91" s="112"/>
      <c r="G91" s="112"/>
      <c r="H91" s="112"/>
      <c r="I91" s="110" t="e">
        <f t="shared" si="6"/>
        <v>#DIV/0!</v>
      </c>
      <c r="J91" s="111" t="e">
        <f t="shared" si="7"/>
        <v>#DIV/0!</v>
      </c>
      <c r="K91" s="106"/>
      <c r="L91" s="112"/>
      <c r="M91" s="111" t="e">
        <f t="shared" si="8"/>
        <v>#DIV/0!</v>
      </c>
      <c r="N91" s="113" t="e">
        <f>AVERAGE(particolare!C17:L17)</f>
        <v>#DIV/0!</v>
      </c>
      <c r="O91" s="108">
        <f t="shared" si="9"/>
        <v>0</v>
      </c>
    </row>
    <row r="92" spans="1:15" ht="12.75">
      <c r="A92" s="106"/>
      <c r="B92" s="106"/>
      <c r="C92" s="106" t="s">
        <v>17</v>
      </c>
      <c r="D92" s="107" t="s">
        <v>109</v>
      </c>
      <c r="E92" s="108">
        <f t="shared" si="5"/>
        <v>0</v>
      </c>
      <c r="F92" s="109"/>
      <c r="G92" s="109"/>
      <c r="H92" s="109"/>
      <c r="I92" s="110" t="e">
        <f t="shared" si="6"/>
        <v>#DIV/0!</v>
      </c>
      <c r="J92" s="111" t="e">
        <f t="shared" si="7"/>
        <v>#DIV/0!</v>
      </c>
      <c r="K92" s="106"/>
      <c r="L92" s="112"/>
      <c r="M92" s="111" t="e">
        <f t="shared" si="8"/>
        <v>#DIV/0!</v>
      </c>
      <c r="N92" s="113" t="e">
        <f>AVERAGE(particolare!C18:L18)</f>
        <v>#DIV/0!</v>
      </c>
      <c r="O92" s="108">
        <f t="shared" si="9"/>
        <v>0</v>
      </c>
    </row>
    <row r="93" spans="1:15" ht="12.75">
      <c r="A93" s="106"/>
      <c r="B93" s="106"/>
      <c r="C93" s="106" t="s">
        <v>26</v>
      </c>
      <c r="D93" s="107" t="s">
        <v>110</v>
      </c>
      <c r="E93" s="108">
        <f t="shared" si="5"/>
        <v>0</v>
      </c>
      <c r="F93" s="109"/>
      <c r="G93" s="109"/>
      <c r="H93" s="109"/>
      <c r="I93" s="110" t="e">
        <f t="shared" si="6"/>
        <v>#DIV/0!</v>
      </c>
      <c r="J93" s="111" t="e">
        <f t="shared" si="7"/>
        <v>#DIV/0!</v>
      </c>
      <c r="K93" s="106"/>
      <c r="L93" s="112"/>
      <c r="M93" s="111" t="e">
        <f t="shared" si="8"/>
        <v>#DIV/0!</v>
      </c>
      <c r="N93" s="113" t="e">
        <f>AVERAGE(particolare!C66:L66)</f>
        <v>#DIV/0!</v>
      </c>
      <c r="O93" s="108">
        <f t="shared" si="9"/>
        <v>0</v>
      </c>
    </row>
    <row r="94" spans="1:15" ht="12.75">
      <c r="A94" s="106"/>
      <c r="B94" s="106"/>
      <c r="C94" s="106" t="s">
        <v>24</v>
      </c>
      <c r="D94" s="107" t="s">
        <v>111</v>
      </c>
      <c r="E94" s="108">
        <f t="shared" si="5"/>
        <v>0</v>
      </c>
      <c r="F94" s="112"/>
      <c r="G94" s="112"/>
      <c r="H94" s="112"/>
      <c r="I94" s="110" t="e">
        <f t="shared" si="6"/>
        <v>#DIV/0!</v>
      </c>
      <c r="J94" s="111" t="e">
        <f t="shared" si="7"/>
        <v>#DIV/0!</v>
      </c>
      <c r="K94" s="106"/>
      <c r="L94" s="112"/>
      <c r="M94" s="111" t="e">
        <f t="shared" si="8"/>
        <v>#DIV/0!</v>
      </c>
      <c r="N94" s="113" t="e">
        <f>AVERAGE(particolare!C43:L43)</f>
        <v>#DIV/0!</v>
      </c>
      <c r="O94" s="108">
        <f t="shared" si="9"/>
        <v>0</v>
      </c>
    </row>
    <row r="95" spans="1:15" ht="12.75">
      <c r="A95" s="106"/>
      <c r="B95" s="106"/>
      <c r="C95" s="106" t="s">
        <v>26</v>
      </c>
      <c r="D95" s="107" t="s">
        <v>112</v>
      </c>
      <c r="E95" s="108">
        <f t="shared" si="5"/>
        <v>0</v>
      </c>
      <c r="F95" s="114"/>
      <c r="G95" s="114"/>
      <c r="H95" s="114"/>
      <c r="I95" s="110" t="e">
        <f t="shared" si="6"/>
        <v>#DIV/0!</v>
      </c>
      <c r="J95" s="110" t="e">
        <f t="shared" si="7"/>
        <v>#DIV/0!</v>
      </c>
      <c r="K95" s="123"/>
      <c r="L95" s="124"/>
      <c r="M95" s="111" t="e">
        <f t="shared" si="8"/>
        <v>#DIV/0!</v>
      </c>
      <c r="N95" s="113" t="e">
        <f>AVERAGE(particolare!C120:L120)</f>
        <v>#DIV/0!</v>
      </c>
      <c r="O95" s="108">
        <f t="shared" si="9"/>
        <v>0</v>
      </c>
    </row>
    <row r="96" spans="1:15" ht="12.75">
      <c r="A96" s="106"/>
      <c r="B96" s="106"/>
      <c r="C96" s="106" t="s">
        <v>17</v>
      </c>
      <c r="D96" s="107" t="s">
        <v>113</v>
      </c>
      <c r="E96" s="108">
        <f t="shared" si="5"/>
        <v>0</v>
      </c>
      <c r="F96" s="114"/>
      <c r="G96" s="114"/>
      <c r="H96" s="114"/>
      <c r="I96" s="110" t="e">
        <f t="shared" si="6"/>
        <v>#DIV/0!</v>
      </c>
      <c r="J96" s="110" t="e">
        <f t="shared" si="7"/>
        <v>#DIV/0!</v>
      </c>
      <c r="K96" s="123"/>
      <c r="L96" s="124"/>
      <c r="M96" s="111" t="e">
        <f t="shared" si="8"/>
        <v>#DIV/0!</v>
      </c>
      <c r="N96" s="113" t="e">
        <f>AVERAGE(particolare!C130:L130)</f>
        <v>#DIV/0!</v>
      </c>
      <c r="O96" s="108">
        <f t="shared" si="9"/>
        <v>0</v>
      </c>
    </row>
    <row r="97" spans="1:15" ht="12.75">
      <c r="A97" s="106"/>
      <c r="B97" s="106"/>
      <c r="C97" s="106" t="s">
        <v>24</v>
      </c>
      <c r="D97" s="107" t="s">
        <v>114</v>
      </c>
      <c r="E97" s="108">
        <f t="shared" si="5"/>
        <v>0</v>
      </c>
      <c r="F97" s="114"/>
      <c r="G97" s="114"/>
      <c r="H97" s="114"/>
      <c r="I97" s="110" t="e">
        <f t="shared" si="6"/>
        <v>#DIV/0!</v>
      </c>
      <c r="J97" s="110" t="e">
        <f t="shared" si="7"/>
        <v>#DIV/0!</v>
      </c>
      <c r="K97" s="106"/>
      <c r="L97" s="114"/>
      <c r="M97" s="111" t="e">
        <f t="shared" si="8"/>
        <v>#DIV/0!</v>
      </c>
      <c r="N97" s="113" t="e">
        <f>AVERAGE(particolare!C106:L106)</f>
        <v>#DIV/0!</v>
      </c>
      <c r="O97" s="108">
        <f t="shared" si="9"/>
        <v>0</v>
      </c>
    </row>
    <row r="98" spans="1:15" ht="12.75">
      <c r="A98" s="106"/>
      <c r="B98" s="106"/>
      <c r="C98" s="106" t="s">
        <v>19</v>
      </c>
      <c r="D98" s="107" t="s">
        <v>115</v>
      </c>
      <c r="E98" s="108">
        <f t="shared" si="5"/>
        <v>0</v>
      </c>
      <c r="F98" s="114"/>
      <c r="G98" s="114"/>
      <c r="H98" s="114"/>
      <c r="I98" s="110" t="e">
        <f t="shared" si="6"/>
        <v>#DIV/0!</v>
      </c>
      <c r="J98" s="110" t="e">
        <f t="shared" si="7"/>
        <v>#DIV/0!</v>
      </c>
      <c r="K98" s="106"/>
      <c r="L98" s="114"/>
      <c r="M98" s="111" t="e">
        <f t="shared" si="8"/>
        <v>#DIV/0!</v>
      </c>
      <c r="N98" s="113" t="e">
        <f>AVERAGE(particolare!C80:L80)</f>
        <v>#DIV/0!</v>
      </c>
      <c r="O98" s="108">
        <f t="shared" si="9"/>
        <v>0</v>
      </c>
    </row>
    <row r="99" spans="1:15" ht="12.75">
      <c r="A99" s="106"/>
      <c r="B99" s="106"/>
      <c r="C99" s="106" t="s">
        <v>17</v>
      </c>
      <c r="D99" s="107" t="s">
        <v>116</v>
      </c>
      <c r="E99" s="108">
        <f t="shared" si="5"/>
        <v>0</v>
      </c>
      <c r="F99" s="114"/>
      <c r="G99" s="114"/>
      <c r="H99" s="114"/>
      <c r="I99" s="110" t="e">
        <f t="shared" si="6"/>
        <v>#DIV/0!</v>
      </c>
      <c r="J99" s="110" t="e">
        <f t="shared" si="7"/>
        <v>#DIV/0!</v>
      </c>
      <c r="K99" s="106"/>
      <c r="L99" s="114"/>
      <c r="M99" s="111" t="e">
        <f t="shared" si="8"/>
        <v>#DIV/0!</v>
      </c>
      <c r="N99" s="113" t="e">
        <f>AVERAGE(particolare!C94:L94)</f>
        <v>#DIV/0!</v>
      </c>
      <c r="O99" s="108">
        <f t="shared" si="9"/>
        <v>0</v>
      </c>
    </row>
    <row r="100" spans="1:15" ht="12.75">
      <c r="A100" s="106"/>
      <c r="B100" s="106"/>
      <c r="C100" s="106" t="s">
        <v>19</v>
      </c>
      <c r="D100" s="107" t="s">
        <v>117</v>
      </c>
      <c r="E100" s="108">
        <f t="shared" si="5"/>
        <v>0</v>
      </c>
      <c r="F100" s="114"/>
      <c r="G100" s="114"/>
      <c r="H100" s="114"/>
      <c r="I100" s="110" t="e">
        <f t="shared" si="6"/>
        <v>#DIV/0!</v>
      </c>
      <c r="J100" s="110" t="e">
        <f t="shared" si="7"/>
        <v>#DIV/0!</v>
      </c>
      <c r="K100" s="106"/>
      <c r="L100" s="114"/>
      <c r="M100" s="111" t="e">
        <f t="shared" si="8"/>
        <v>#DIV/0!</v>
      </c>
      <c r="N100" s="113" t="e">
        <f>AVERAGE(particolare!C50:L50)</f>
        <v>#DIV/0!</v>
      </c>
      <c r="O100" s="108">
        <f t="shared" si="9"/>
        <v>0</v>
      </c>
    </row>
    <row r="101" spans="1:15" ht="12.75">
      <c r="A101" s="106"/>
      <c r="B101" s="106"/>
      <c r="C101" s="106" t="s">
        <v>26</v>
      </c>
      <c r="D101" s="107" t="s">
        <v>118</v>
      </c>
      <c r="E101" s="108">
        <f aca="true" t="shared" si="10" ref="E101:E132">SUM(F101:H101)</f>
        <v>0</v>
      </c>
      <c r="F101" s="114"/>
      <c r="G101" s="114"/>
      <c r="H101" s="114"/>
      <c r="I101" s="110" t="e">
        <f aca="true" t="shared" si="11" ref="I101:I137">O101/E101</f>
        <v>#DIV/0!</v>
      </c>
      <c r="J101" s="110" t="e">
        <f aca="true" t="shared" si="12" ref="J101:J137">F101/E101</f>
        <v>#DIV/0!</v>
      </c>
      <c r="K101" s="123"/>
      <c r="L101" s="124"/>
      <c r="M101" s="111" t="e">
        <f aca="true" t="shared" si="13" ref="M101:M137">K101/E101</f>
        <v>#DIV/0!</v>
      </c>
      <c r="N101" s="113" t="e">
        <f>AVERAGE(particolare!C121:L121)</f>
        <v>#DIV/0!</v>
      </c>
      <c r="O101" s="108">
        <f aca="true" t="shared" si="14" ref="O101:O137">F101*3+G101</f>
        <v>0</v>
      </c>
    </row>
    <row r="102" spans="1:15" ht="12.75">
      <c r="A102" s="106"/>
      <c r="B102" s="106"/>
      <c r="C102" s="106" t="s">
        <v>17</v>
      </c>
      <c r="D102" s="107" t="s">
        <v>119</v>
      </c>
      <c r="E102" s="108">
        <f t="shared" si="10"/>
        <v>0</v>
      </c>
      <c r="F102" s="114"/>
      <c r="G102" s="114"/>
      <c r="H102" s="114"/>
      <c r="I102" s="110" t="e">
        <f t="shared" si="11"/>
        <v>#DIV/0!</v>
      </c>
      <c r="J102" s="110" t="e">
        <f t="shared" si="12"/>
        <v>#DIV/0!</v>
      </c>
      <c r="K102" s="123"/>
      <c r="L102" s="124"/>
      <c r="M102" s="111" t="e">
        <f t="shared" si="13"/>
        <v>#DIV/0!</v>
      </c>
      <c r="N102" s="113" t="e">
        <f>AVERAGE(particolare!C119:L119)</f>
        <v>#DIV/0!</v>
      </c>
      <c r="O102" s="108">
        <f t="shared" si="14"/>
        <v>0</v>
      </c>
    </row>
    <row r="103" spans="1:15" ht="12.75">
      <c r="A103" s="106"/>
      <c r="B103" s="106"/>
      <c r="C103" s="106" t="s">
        <v>26</v>
      </c>
      <c r="D103" s="107" t="s">
        <v>120</v>
      </c>
      <c r="E103" s="108">
        <f t="shared" si="10"/>
        <v>0</v>
      </c>
      <c r="F103" s="114"/>
      <c r="G103" s="114"/>
      <c r="H103" s="114"/>
      <c r="I103" s="110" t="e">
        <f t="shared" si="11"/>
        <v>#DIV/0!</v>
      </c>
      <c r="J103" s="110" t="e">
        <f t="shared" si="12"/>
        <v>#DIV/0!</v>
      </c>
      <c r="K103" s="123"/>
      <c r="L103" s="124"/>
      <c r="M103" s="111" t="e">
        <f t="shared" si="13"/>
        <v>#DIV/0!</v>
      </c>
      <c r="N103" s="113" t="e">
        <f>AVERAGE(particolare!C115:L115)</f>
        <v>#DIV/0!</v>
      </c>
      <c r="O103" s="108">
        <f t="shared" si="14"/>
        <v>0</v>
      </c>
    </row>
    <row r="104" spans="1:15" ht="12.75">
      <c r="A104" s="106"/>
      <c r="B104" s="106"/>
      <c r="C104" s="106" t="s">
        <v>19</v>
      </c>
      <c r="D104" s="107" t="s">
        <v>121</v>
      </c>
      <c r="E104" s="108">
        <f t="shared" si="10"/>
        <v>0</v>
      </c>
      <c r="F104" s="114"/>
      <c r="G104" s="114"/>
      <c r="H104" s="114"/>
      <c r="I104" s="110" t="e">
        <f t="shared" si="11"/>
        <v>#DIV/0!</v>
      </c>
      <c r="J104" s="111" t="e">
        <f t="shared" si="12"/>
        <v>#DIV/0!</v>
      </c>
      <c r="K104" s="106"/>
      <c r="L104" s="112"/>
      <c r="M104" s="111" t="e">
        <f t="shared" si="13"/>
        <v>#DIV/0!</v>
      </c>
      <c r="N104" s="113" t="e">
        <f>AVERAGE(particolare!C62:L62)</f>
        <v>#DIV/0!</v>
      </c>
      <c r="O104" s="108">
        <f t="shared" si="14"/>
        <v>0</v>
      </c>
    </row>
    <row r="105" spans="1:15" ht="12.75">
      <c r="A105" s="106"/>
      <c r="B105" s="106"/>
      <c r="C105" s="106" t="s">
        <v>17</v>
      </c>
      <c r="D105" s="107" t="s">
        <v>122</v>
      </c>
      <c r="E105" s="108">
        <f t="shared" si="10"/>
        <v>0</v>
      </c>
      <c r="F105" s="114"/>
      <c r="G105" s="114"/>
      <c r="H105" s="114"/>
      <c r="I105" s="110" t="e">
        <f t="shared" si="11"/>
        <v>#DIV/0!</v>
      </c>
      <c r="J105" s="111" t="e">
        <f t="shared" si="12"/>
        <v>#DIV/0!</v>
      </c>
      <c r="K105" s="106"/>
      <c r="L105" s="112"/>
      <c r="M105" s="111" t="e">
        <f t="shared" si="13"/>
        <v>#DIV/0!</v>
      </c>
      <c r="N105" s="113" t="e">
        <f>AVERAGE(particolare!C30:L30)</f>
        <v>#DIV/0!</v>
      </c>
      <c r="O105" s="108">
        <f t="shared" si="14"/>
        <v>0</v>
      </c>
    </row>
    <row r="106" spans="1:15" ht="12.75">
      <c r="A106" s="106"/>
      <c r="B106" s="106"/>
      <c r="C106" s="127" t="s">
        <v>17</v>
      </c>
      <c r="D106" s="128" t="s">
        <v>123</v>
      </c>
      <c r="E106" s="129">
        <f t="shared" si="10"/>
        <v>0</v>
      </c>
      <c r="F106" s="130"/>
      <c r="G106" s="130"/>
      <c r="H106" s="130"/>
      <c r="I106" s="131" t="e">
        <f t="shared" si="11"/>
        <v>#DIV/0!</v>
      </c>
      <c r="J106" s="132" t="e">
        <f t="shared" si="12"/>
        <v>#DIV/0!</v>
      </c>
      <c r="K106" s="127"/>
      <c r="L106" s="134"/>
      <c r="M106" s="132" t="e">
        <f t="shared" si="13"/>
        <v>#DIV/0!</v>
      </c>
      <c r="N106" s="133" t="e">
        <f>AVERAGE(particolare!C33:L33)</f>
        <v>#DIV/0!</v>
      </c>
      <c r="O106" s="129">
        <f t="shared" si="14"/>
        <v>0</v>
      </c>
    </row>
    <row r="107" spans="1:15" ht="12.75">
      <c r="A107" s="106"/>
      <c r="B107" s="106"/>
      <c r="C107" s="127" t="s">
        <v>17</v>
      </c>
      <c r="D107" s="128" t="s">
        <v>124</v>
      </c>
      <c r="E107" s="129">
        <f t="shared" si="10"/>
        <v>0</v>
      </c>
      <c r="F107" s="130"/>
      <c r="G107" s="130"/>
      <c r="H107" s="130"/>
      <c r="I107" s="131" t="e">
        <f t="shared" si="11"/>
        <v>#DIV/0!</v>
      </c>
      <c r="J107" s="131" t="e">
        <f t="shared" si="12"/>
        <v>#DIV/0!</v>
      </c>
      <c r="K107" s="127"/>
      <c r="L107" s="130"/>
      <c r="M107" s="132" t="e">
        <f t="shared" si="13"/>
        <v>#DIV/0!</v>
      </c>
      <c r="N107" s="133" t="e">
        <f>AVERAGE(particolare!C92:L92)</f>
        <v>#DIV/0!</v>
      </c>
      <c r="O107" s="129">
        <f t="shared" si="14"/>
        <v>0</v>
      </c>
    </row>
    <row r="108" spans="1:15" ht="12.75">
      <c r="A108" s="106"/>
      <c r="B108" s="106"/>
      <c r="C108" s="90" t="s">
        <v>26</v>
      </c>
      <c r="D108" s="91" t="s">
        <v>125</v>
      </c>
      <c r="E108" s="92">
        <f t="shared" si="10"/>
        <v>0</v>
      </c>
      <c r="F108" s="93"/>
      <c r="G108" s="93"/>
      <c r="H108" s="93"/>
      <c r="I108" s="94" t="e">
        <f t="shared" si="11"/>
        <v>#DIV/0!</v>
      </c>
      <c r="J108" s="94" t="e">
        <f t="shared" si="12"/>
        <v>#DIV/0!</v>
      </c>
      <c r="K108" s="135"/>
      <c r="L108" s="136"/>
      <c r="M108" s="97" t="e">
        <f t="shared" si="13"/>
        <v>#DIV/0!</v>
      </c>
      <c r="N108" s="98" t="e">
        <f>AVERAGE(particolare!C110:L110)</f>
        <v>#DIV/0!</v>
      </c>
      <c r="O108" s="92">
        <f t="shared" si="14"/>
        <v>0</v>
      </c>
    </row>
    <row r="109" spans="1:15" ht="12.75">
      <c r="A109" s="106"/>
      <c r="B109" s="106"/>
      <c r="C109" s="106" t="s">
        <v>26</v>
      </c>
      <c r="D109" s="107" t="s">
        <v>126</v>
      </c>
      <c r="E109" s="108">
        <f t="shared" si="10"/>
        <v>0</v>
      </c>
      <c r="F109" s="114"/>
      <c r="G109" s="114"/>
      <c r="H109" s="114"/>
      <c r="I109" s="110" t="e">
        <f t="shared" si="11"/>
        <v>#DIV/0!</v>
      </c>
      <c r="J109" s="110" t="e">
        <f t="shared" si="12"/>
        <v>#DIV/0!</v>
      </c>
      <c r="K109" s="123"/>
      <c r="L109" s="124"/>
      <c r="M109" s="111" t="e">
        <f t="shared" si="13"/>
        <v>#DIV/0!</v>
      </c>
      <c r="N109" s="113" t="e">
        <f>AVERAGE(particolare!C117:L117)</f>
        <v>#DIV/0!</v>
      </c>
      <c r="O109" s="108">
        <f t="shared" si="14"/>
        <v>0</v>
      </c>
    </row>
    <row r="110" spans="1:15" ht="12.75">
      <c r="A110" s="106"/>
      <c r="B110" s="106"/>
      <c r="C110" s="106" t="s">
        <v>26</v>
      </c>
      <c r="D110" s="107" t="s">
        <v>127</v>
      </c>
      <c r="E110" s="108">
        <f t="shared" si="10"/>
        <v>0</v>
      </c>
      <c r="F110" s="114"/>
      <c r="G110" s="114"/>
      <c r="H110" s="114"/>
      <c r="I110" s="110" t="e">
        <f t="shared" si="11"/>
        <v>#DIV/0!</v>
      </c>
      <c r="J110" s="110" t="e">
        <f t="shared" si="12"/>
        <v>#DIV/0!</v>
      </c>
      <c r="K110" s="123"/>
      <c r="L110" s="124"/>
      <c r="M110" s="111" t="e">
        <f t="shared" si="13"/>
        <v>#DIV/0!</v>
      </c>
      <c r="N110" s="113" t="e">
        <f>AVERAGE(particolare!C123:L123)</f>
        <v>#DIV/0!</v>
      </c>
      <c r="O110" s="108">
        <f t="shared" si="14"/>
        <v>0</v>
      </c>
    </row>
    <row r="111" spans="1:15" ht="12.75">
      <c r="A111" s="106"/>
      <c r="B111" s="106"/>
      <c r="C111" s="106" t="s">
        <v>24</v>
      </c>
      <c r="D111" s="107" t="s">
        <v>128</v>
      </c>
      <c r="E111" s="108">
        <f t="shared" si="10"/>
        <v>0</v>
      </c>
      <c r="F111" s="114"/>
      <c r="G111" s="114"/>
      <c r="H111" s="114"/>
      <c r="I111" s="110" t="e">
        <f t="shared" si="11"/>
        <v>#DIV/0!</v>
      </c>
      <c r="J111" s="110" t="e">
        <f t="shared" si="12"/>
        <v>#DIV/0!</v>
      </c>
      <c r="K111" s="106"/>
      <c r="L111" s="114"/>
      <c r="M111" s="111" t="e">
        <f t="shared" si="13"/>
        <v>#DIV/0!</v>
      </c>
      <c r="N111" s="113" t="e">
        <f>AVERAGE(particolare!C91:L91)</f>
        <v>#DIV/0!</v>
      </c>
      <c r="O111" s="108">
        <f t="shared" si="14"/>
        <v>0</v>
      </c>
    </row>
    <row r="112" spans="1:15" ht="12.75">
      <c r="A112" s="106"/>
      <c r="B112" s="106"/>
      <c r="C112" s="106" t="s">
        <v>26</v>
      </c>
      <c r="D112" s="107" t="s">
        <v>129</v>
      </c>
      <c r="E112" s="108">
        <f t="shared" si="10"/>
        <v>0</v>
      </c>
      <c r="F112" s="114"/>
      <c r="G112" s="114"/>
      <c r="H112" s="114"/>
      <c r="I112" s="110" t="e">
        <f t="shared" si="11"/>
        <v>#DIV/0!</v>
      </c>
      <c r="J112" s="110" t="e">
        <f t="shared" si="12"/>
        <v>#DIV/0!</v>
      </c>
      <c r="K112" s="123"/>
      <c r="L112" s="124"/>
      <c r="M112" s="111" t="e">
        <f t="shared" si="13"/>
        <v>#DIV/0!</v>
      </c>
      <c r="N112" s="113" t="e">
        <f>AVERAGE(particolare!C122:L122)</f>
        <v>#DIV/0!</v>
      </c>
      <c r="O112" s="108">
        <f t="shared" si="14"/>
        <v>0</v>
      </c>
    </row>
    <row r="113" spans="1:15" ht="12.75">
      <c r="A113" s="106"/>
      <c r="B113" s="106"/>
      <c r="C113" s="99" t="s">
        <v>26</v>
      </c>
      <c r="D113" s="100" t="s">
        <v>130</v>
      </c>
      <c r="E113" s="101">
        <f t="shared" si="10"/>
        <v>0</v>
      </c>
      <c r="F113" s="102"/>
      <c r="G113" s="102"/>
      <c r="H113" s="102"/>
      <c r="I113" s="103" t="e">
        <f t="shared" si="11"/>
        <v>#DIV/0!</v>
      </c>
      <c r="J113" s="103" t="e">
        <f t="shared" si="12"/>
        <v>#DIV/0!</v>
      </c>
      <c r="K113" s="99"/>
      <c r="L113" s="102"/>
      <c r="M113" s="104" t="e">
        <f t="shared" si="13"/>
        <v>#DIV/0!</v>
      </c>
      <c r="N113" s="105" t="e">
        <f>AVERAGE(particolare!C84:L84)</f>
        <v>#DIV/0!</v>
      </c>
      <c r="O113" s="101">
        <f t="shared" si="14"/>
        <v>0</v>
      </c>
    </row>
    <row r="114" spans="1:15" ht="12.75">
      <c r="A114" s="106"/>
      <c r="B114" s="106"/>
      <c r="C114" s="106" t="s">
        <v>17</v>
      </c>
      <c r="D114" s="107" t="s">
        <v>131</v>
      </c>
      <c r="E114" s="108">
        <f t="shared" si="10"/>
        <v>0</v>
      </c>
      <c r="F114" s="114"/>
      <c r="G114" s="114"/>
      <c r="H114" s="114"/>
      <c r="I114" s="110" t="e">
        <f t="shared" si="11"/>
        <v>#DIV/0!</v>
      </c>
      <c r="J114" s="110" t="e">
        <f t="shared" si="12"/>
        <v>#DIV/0!</v>
      </c>
      <c r="K114" s="123"/>
      <c r="L114" s="124"/>
      <c r="M114" s="111" t="e">
        <f t="shared" si="13"/>
        <v>#DIV/0!</v>
      </c>
      <c r="N114" s="113" t="e">
        <f>AVERAGE(particolare!C124:L124)</f>
        <v>#DIV/0!</v>
      </c>
      <c r="O114" s="108">
        <f t="shared" si="14"/>
        <v>0</v>
      </c>
    </row>
    <row r="115" spans="1:15" ht="12.75">
      <c r="A115" s="106"/>
      <c r="B115" s="106"/>
      <c r="C115" s="106" t="s">
        <v>26</v>
      </c>
      <c r="D115" s="107" t="s">
        <v>132</v>
      </c>
      <c r="E115" s="108">
        <f t="shared" si="10"/>
        <v>0</v>
      </c>
      <c r="F115" s="114"/>
      <c r="G115" s="114"/>
      <c r="H115" s="114"/>
      <c r="I115" s="110" t="e">
        <f t="shared" si="11"/>
        <v>#DIV/0!</v>
      </c>
      <c r="J115" s="110" t="e">
        <f t="shared" si="12"/>
        <v>#DIV/0!</v>
      </c>
      <c r="K115" s="106"/>
      <c r="L115" s="114"/>
      <c r="M115" s="111" t="e">
        <f t="shared" si="13"/>
        <v>#DIV/0!</v>
      </c>
      <c r="N115" s="113" t="e">
        <f>AVERAGE(particolare!C78:L78)</f>
        <v>#DIV/0!</v>
      </c>
      <c r="O115" s="108">
        <f t="shared" si="14"/>
        <v>0</v>
      </c>
    </row>
    <row r="116" spans="1:15" ht="12.75">
      <c r="A116" s="106"/>
      <c r="B116" s="106"/>
      <c r="C116" s="106" t="s">
        <v>24</v>
      </c>
      <c r="D116" s="107" t="s">
        <v>133</v>
      </c>
      <c r="E116" s="108">
        <f t="shared" si="10"/>
        <v>0</v>
      </c>
      <c r="F116" s="109"/>
      <c r="G116" s="109"/>
      <c r="H116" s="109"/>
      <c r="I116" s="110" t="e">
        <f t="shared" si="11"/>
        <v>#DIV/0!</v>
      </c>
      <c r="J116" s="111" t="e">
        <f t="shared" si="12"/>
        <v>#DIV/0!</v>
      </c>
      <c r="K116" s="106"/>
      <c r="L116" s="112"/>
      <c r="M116" s="111" t="e">
        <f t="shared" si="13"/>
        <v>#DIV/0!</v>
      </c>
      <c r="N116" s="113" t="e">
        <f>AVERAGE(particolare!C34:L34)</f>
        <v>#DIV/0!</v>
      </c>
      <c r="O116" s="108">
        <f t="shared" si="14"/>
        <v>0</v>
      </c>
    </row>
    <row r="117" spans="1:15" ht="12.75">
      <c r="A117" s="106"/>
      <c r="B117" s="106"/>
      <c r="C117" s="106" t="s">
        <v>17</v>
      </c>
      <c r="D117" s="107" t="s">
        <v>134</v>
      </c>
      <c r="E117" s="108">
        <f t="shared" si="10"/>
        <v>0</v>
      </c>
      <c r="F117" s="114"/>
      <c r="G117" s="114"/>
      <c r="H117" s="114"/>
      <c r="I117" s="110" t="e">
        <f t="shared" si="11"/>
        <v>#DIV/0!</v>
      </c>
      <c r="J117" s="110" t="e">
        <f t="shared" si="12"/>
        <v>#DIV/0!</v>
      </c>
      <c r="K117" s="106"/>
      <c r="L117" s="114"/>
      <c r="M117" s="111" t="e">
        <f t="shared" si="13"/>
        <v>#DIV/0!</v>
      </c>
      <c r="N117" s="113" t="e">
        <f>AVERAGE(particolare!C73:L73)</f>
        <v>#DIV/0!</v>
      </c>
      <c r="O117" s="108">
        <f t="shared" si="14"/>
        <v>0</v>
      </c>
    </row>
    <row r="118" spans="1:15" ht="12.75">
      <c r="A118" s="106"/>
      <c r="B118" s="106"/>
      <c r="C118" s="106" t="s">
        <v>19</v>
      </c>
      <c r="D118" s="107" t="s">
        <v>135</v>
      </c>
      <c r="E118" s="108">
        <f t="shared" si="10"/>
        <v>0</v>
      </c>
      <c r="F118" s="114"/>
      <c r="G118" s="114"/>
      <c r="H118" s="114"/>
      <c r="I118" s="110" t="e">
        <f t="shared" si="11"/>
        <v>#DIV/0!</v>
      </c>
      <c r="J118" s="110" t="e">
        <f t="shared" si="12"/>
        <v>#DIV/0!</v>
      </c>
      <c r="K118" s="106"/>
      <c r="L118" s="114"/>
      <c r="M118" s="111" t="e">
        <f t="shared" si="13"/>
        <v>#DIV/0!</v>
      </c>
      <c r="N118" s="113" t="e">
        <f>AVERAGE(particolare!C81:L81)</f>
        <v>#DIV/0!</v>
      </c>
      <c r="O118" s="108">
        <f t="shared" si="14"/>
        <v>0</v>
      </c>
    </row>
    <row r="119" spans="1:15" ht="12.75">
      <c r="A119" s="106"/>
      <c r="B119" s="106"/>
      <c r="C119" s="106" t="s">
        <v>19</v>
      </c>
      <c r="D119" s="107" t="s">
        <v>136</v>
      </c>
      <c r="E119" s="108">
        <f t="shared" si="10"/>
        <v>0</v>
      </c>
      <c r="F119" s="114"/>
      <c r="G119" s="114"/>
      <c r="H119" s="114"/>
      <c r="I119" s="110" t="e">
        <f t="shared" si="11"/>
        <v>#DIV/0!</v>
      </c>
      <c r="J119" s="110" t="e">
        <f t="shared" si="12"/>
        <v>#DIV/0!</v>
      </c>
      <c r="K119" s="106"/>
      <c r="L119" s="114"/>
      <c r="M119" s="111" t="e">
        <f t="shared" si="13"/>
        <v>#DIV/0!</v>
      </c>
      <c r="N119" s="113" t="e">
        <f>AVERAGE(particolare!C86:L86)</f>
        <v>#DIV/0!</v>
      </c>
      <c r="O119" s="108">
        <f t="shared" si="14"/>
        <v>0</v>
      </c>
    </row>
    <row r="120" spans="1:15" ht="12.75">
      <c r="A120" s="106"/>
      <c r="B120" s="106"/>
      <c r="C120" s="106" t="s">
        <v>19</v>
      </c>
      <c r="D120" s="107" t="s">
        <v>137</v>
      </c>
      <c r="E120" s="108">
        <f t="shared" si="10"/>
        <v>0</v>
      </c>
      <c r="F120" s="114"/>
      <c r="G120" s="114"/>
      <c r="H120" s="114"/>
      <c r="I120" s="110" t="e">
        <f t="shared" si="11"/>
        <v>#DIV/0!</v>
      </c>
      <c r="J120" s="110" t="e">
        <f t="shared" si="12"/>
        <v>#DIV/0!</v>
      </c>
      <c r="K120" s="123"/>
      <c r="L120" s="124"/>
      <c r="M120" s="111" t="e">
        <f t="shared" si="13"/>
        <v>#DIV/0!</v>
      </c>
      <c r="N120" s="113" t="e">
        <f>AVERAGE(particolare!C24:L24)</f>
        <v>#DIV/0!</v>
      </c>
      <c r="O120" s="108">
        <f t="shared" si="14"/>
        <v>0</v>
      </c>
    </row>
    <row r="121" spans="1:15" ht="12.75">
      <c r="A121" s="106"/>
      <c r="B121" s="106"/>
      <c r="C121" s="106" t="s">
        <v>26</v>
      </c>
      <c r="D121" s="107" t="s">
        <v>138</v>
      </c>
      <c r="E121" s="108">
        <f t="shared" si="10"/>
        <v>0</v>
      </c>
      <c r="F121" s="112"/>
      <c r="G121" s="112"/>
      <c r="H121" s="112"/>
      <c r="I121" s="110" t="e">
        <f t="shared" si="11"/>
        <v>#DIV/0!</v>
      </c>
      <c r="J121" s="111" t="e">
        <f t="shared" si="12"/>
        <v>#DIV/0!</v>
      </c>
      <c r="K121" s="106"/>
      <c r="L121" s="112"/>
      <c r="M121" s="111" t="e">
        <f t="shared" si="13"/>
        <v>#DIV/0!</v>
      </c>
      <c r="N121" s="113" t="e">
        <f>AVERAGE(particolare!C72:L72)</f>
        <v>#DIV/0!</v>
      </c>
      <c r="O121" s="108">
        <f t="shared" si="14"/>
        <v>0</v>
      </c>
    </row>
    <row r="122" spans="1:15" ht="12.75">
      <c r="A122" s="106"/>
      <c r="B122" s="106"/>
      <c r="C122" s="99" t="s">
        <v>17</v>
      </c>
      <c r="D122" s="100" t="s">
        <v>139</v>
      </c>
      <c r="E122" s="101">
        <f t="shared" si="10"/>
        <v>0</v>
      </c>
      <c r="F122" s="115"/>
      <c r="G122" s="115"/>
      <c r="H122" s="115"/>
      <c r="I122" s="103" t="e">
        <f t="shared" si="11"/>
        <v>#DIV/0!</v>
      </c>
      <c r="J122" s="104" t="e">
        <f t="shared" si="12"/>
        <v>#DIV/0!</v>
      </c>
      <c r="K122" s="118"/>
      <c r="L122" s="126"/>
      <c r="M122" s="104" t="e">
        <f t="shared" si="13"/>
        <v>#DIV/0!</v>
      </c>
      <c r="N122" s="105" t="e">
        <f>AVERAGE(particolare!C38:L38)</f>
        <v>#DIV/0!</v>
      </c>
      <c r="O122" s="101">
        <f t="shared" si="14"/>
        <v>0</v>
      </c>
    </row>
    <row r="123" spans="1:15" ht="12.75">
      <c r="A123" s="106"/>
      <c r="B123" s="106"/>
      <c r="C123" s="106" t="s">
        <v>24</v>
      </c>
      <c r="D123" s="107" t="s">
        <v>140</v>
      </c>
      <c r="E123" s="108">
        <f t="shared" si="10"/>
        <v>0</v>
      </c>
      <c r="F123" s="112"/>
      <c r="G123" s="112"/>
      <c r="H123" s="112"/>
      <c r="I123" s="110" t="e">
        <f t="shared" si="11"/>
        <v>#DIV/0!</v>
      </c>
      <c r="J123" s="111" t="e">
        <f t="shared" si="12"/>
        <v>#DIV/0!</v>
      </c>
      <c r="K123" s="106"/>
      <c r="L123" s="112"/>
      <c r="M123" s="111" t="e">
        <f t="shared" si="13"/>
        <v>#DIV/0!</v>
      </c>
      <c r="N123" s="113" t="e">
        <f>AVERAGE(particolare!C41:L41)</f>
        <v>#DIV/0!</v>
      </c>
      <c r="O123" s="108">
        <f t="shared" si="14"/>
        <v>0</v>
      </c>
    </row>
    <row r="124" spans="1:15" ht="12.75">
      <c r="A124" s="106"/>
      <c r="B124" s="106"/>
      <c r="C124" s="106" t="s">
        <v>26</v>
      </c>
      <c r="D124" s="107" t="s">
        <v>141</v>
      </c>
      <c r="E124" s="108">
        <f t="shared" si="10"/>
        <v>0</v>
      </c>
      <c r="F124" s="112"/>
      <c r="G124" s="112"/>
      <c r="H124" s="112"/>
      <c r="I124" s="110" t="e">
        <f t="shared" si="11"/>
        <v>#DIV/0!</v>
      </c>
      <c r="J124" s="111" t="e">
        <f t="shared" si="12"/>
        <v>#DIV/0!</v>
      </c>
      <c r="K124" s="123"/>
      <c r="L124" s="137"/>
      <c r="M124" s="111" t="e">
        <f t="shared" si="13"/>
        <v>#DIV/0!</v>
      </c>
      <c r="N124" s="113" t="e">
        <f>AVERAGE(particolare!C26:L26)</f>
        <v>#DIV/0!</v>
      </c>
      <c r="O124" s="108">
        <f t="shared" si="14"/>
        <v>0</v>
      </c>
    </row>
    <row r="125" spans="1:15" ht="12.75">
      <c r="A125" s="106"/>
      <c r="B125" s="106"/>
      <c r="C125" s="99" t="s">
        <v>26</v>
      </c>
      <c r="D125" s="100" t="s">
        <v>142</v>
      </c>
      <c r="E125" s="101">
        <f t="shared" si="10"/>
        <v>0</v>
      </c>
      <c r="F125" s="102"/>
      <c r="G125" s="102"/>
      <c r="H125" s="102"/>
      <c r="I125" s="103" t="e">
        <f t="shared" si="11"/>
        <v>#DIV/0!</v>
      </c>
      <c r="J125" s="104" t="e">
        <f t="shared" si="12"/>
        <v>#DIV/0!</v>
      </c>
      <c r="K125" s="99"/>
      <c r="L125" s="116"/>
      <c r="M125" s="104" t="e">
        <f t="shared" si="13"/>
        <v>#DIV/0!</v>
      </c>
      <c r="N125" s="105" t="e">
        <f>AVERAGE(particolare!C19:L19)</f>
        <v>#DIV/0!</v>
      </c>
      <c r="O125" s="101">
        <f t="shared" si="14"/>
        <v>0</v>
      </c>
    </row>
    <row r="126" spans="1:15" ht="12.75">
      <c r="A126" s="106"/>
      <c r="B126" s="106"/>
      <c r="C126" s="106" t="s">
        <v>26</v>
      </c>
      <c r="D126" s="107" t="s">
        <v>143</v>
      </c>
      <c r="E126" s="108">
        <f t="shared" si="10"/>
        <v>0</v>
      </c>
      <c r="F126" s="114"/>
      <c r="G126" s="114"/>
      <c r="H126" s="114"/>
      <c r="I126" s="110" t="e">
        <f t="shared" si="11"/>
        <v>#DIV/0!</v>
      </c>
      <c r="J126" s="110" t="e">
        <f t="shared" si="12"/>
        <v>#DIV/0!</v>
      </c>
      <c r="K126" s="106"/>
      <c r="L126" s="114"/>
      <c r="M126" s="111" t="e">
        <f t="shared" si="13"/>
        <v>#DIV/0!</v>
      </c>
      <c r="N126" s="113" t="e">
        <f>AVERAGE(particolare!C21:L21)</f>
        <v>#DIV/0!</v>
      </c>
      <c r="O126" s="108">
        <f t="shared" si="14"/>
        <v>0</v>
      </c>
    </row>
    <row r="127" spans="1:15" ht="12.75">
      <c r="A127" s="106"/>
      <c r="B127" s="106"/>
      <c r="C127" s="106" t="s">
        <v>26</v>
      </c>
      <c r="D127" s="107" t="s">
        <v>144</v>
      </c>
      <c r="E127" s="108">
        <f t="shared" si="10"/>
        <v>0</v>
      </c>
      <c r="F127" s="109"/>
      <c r="G127" s="109"/>
      <c r="H127" s="109"/>
      <c r="I127" s="110" t="e">
        <f t="shared" si="11"/>
        <v>#DIV/0!</v>
      </c>
      <c r="J127" s="111" t="e">
        <f t="shared" si="12"/>
        <v>#DIV/0!</v>
      </c>
      <c r="K127" s="106"/>
      <c r="L127" s="112"/>
      <c r="M127" s="111" t="e">
        <f t="shared" si="13"/>
        <v>#DIV/0!</v>
      </c>
      <c r="N127" s="113" t="e">
        <f>AVERAGE(particolare!C68:L68)</f>
        <v>#DIV/0!</v>
      </c>
      <c r="O127" s="108">
        <f t="shared" si="14"/>
        <v>0</v>
      </c>
    </row>
    <row r="128" spans="1:15" ht="12.75">
      <c r="A128" s="106"/>
      <c r="B128" s="106"/>
      <c r="C128" s="106" t="s">
        <v>26</v>
      </c>
      <c r="D128" s="107" t="s">
        <v>145</v>
      </c>
      <c r="E128" s="108">
        <f t="shared" si="10"/>
        <v>0</v>
      </c>
      <c r="F128" s="112"/>
      <c r="G128" s="112"/>
      <c r="H128" s="112"/>
      <c r="I128" s="111" t="e">
        <f t="shared" si="11"/>
        <v>#DIV/0!</v>
      </c>
      <c r="J128" s="111" t="e">
        <f t="shared" si="12"/>
        <v>#DIV/0!</v>
      </c>
      <c r="K128" s="106"/>
      <c r="L128" s="112"/>
      <c r="M128" s="111" t="e">
        <f t="shared" si="13"/>
        <v>#DIV/0!</v>
      </c>
      <c r="N128" s="113" t="e">
        <f>AVERAGE(particolare!C77:L77)</f>
        <v>#DIV/0!</v>
      </c>
      <c r="O128" s="108">
        <f t="shared" si="14"/>
        <v>0</v>
      </c>
    </row>
    <row r="129" spans="1:15" ht="12.75">
      <c r="A129" s="106"/>
      <c r="B129" s="106"/>
      <c r="C129" s="106" t="s">
        <v>26</v>
      </c>
      <c r="D129" s="107" t="s">
        <v>146</v>
      </c>
      <c r="E129" s="108">
        <f t="shared" si="10"/>
        <v>0</v>
      </c>
      <c r="F129" s="112"/>
      <c r="G129" s="112"/>
      <c r="H129" s="112"/>
      <c r="I129" s="110" t="e">
        <f t="shared" si="11"/>
        <v>#DIV/0!</v>
      </c>
      <c r="J129" s="111" t="e">
        <f t="shared" si="12"/>
        <v>#DIV/0!</v>
      </c>
      <c r="K129" s="106"/>
      <c r="L129" s="112"/>
      <c r="M129" s="111" t="e">
        <f t="shared" si="13"/>
        <v>#DIV/0!</v>
      </c>
      <c r="N129" s="113" t="e">
        <f>AVERAGE(particolare!C11:L11)</f>
        <v>#DIV/0!</v>
      </c>
      <c r="O129" s="108">
        <f t="shared" si="14"/>
        <v>0</v>
      </c>
    </row>
    <row r="130" spans="1:15" ht="12.75">
      <c r="A130" s="106"/>
      <c r="B130" s="106"/>
      <c r="C130" s="106" t="s">
        <v>17</v>
      </c>
      <c r="D130" s="107" t="s">
        <v>147</v>
      </c>
      <c r="E130" s="108">
        <f t="shared" si="10"/>
        <v>0</v>
      </c>
      <c r="F130" s="114"/>
      <c r="G130" s="114"/>
      <c r="H130" s="114"/>
      <c r="I130" s="110" t="e">
        <f t="shared" si="11"/>
        <v>#DIV/0!</v>
      </c>
      <c r="J130" s="110" t="e">
        <f t="shared" si="12"/>
        <v>#DIV/0!</v>
      </c>
      <c r="K130" s="106"/>
      <c r="L130" s="114"/>
      <c r="M130" s="111" t="e">
        <f t="shared" si="13"/>
        <v>#DIV/0!</v>
      </c>
      <c r="N130" s="113" t="e">
        <f>AVERAGE(particolare!C85:L85)</f>
        <v>#DIV/0!</v>
      </c>
      <c r="O130" s="108">
        <f t="shared" si="14"/>
        <v>0</v>
      </c>
    </row>
    <row r="131" spans="1:15" ht="12.75">
      <c r="A131" s="106"/>
      <c r="B131" s="106"/>
      <c r="C131" s="106" t="s">
        <v>17</v>
      </c>
      <c r="D131" s="107" t="s">
        <v>148</v>
      </c>
      <c r="E131" s="108">
        <f t="shared" si="10"/>
        <v>0</v>
      </c>
      <c r="F131" s="114"/>
      <c r="G131" s="114"/>
      <c r="H131" s="114"/>
      <c r="I131" s="110" t="e">
        <f t="shared" si="11"/>
        <v>#DIV/0!</v>
      </c>
      <c r="J131" s="110" t="e">
        <f t="shared" si="12"/>
        <v>#DIV/0!</v>
      </c>
      <c r="K131" s="106"/>
      <c r="L131" s="114"/>
      <c r="M131" s="111" t="e">
        <f t="shared" si="13"/>
        <v>#DIV/0!</v>
      </c>
      <c r="N131" s="113" t="e">
        <f>AVERAGE(particolare!C82:L82)</f>
        <v>#DIV/0!</v>
      </c>
      <c r="O131" s="108">
        <f t="shared" si="14"/>
        <v>0</v>
      </c>
    </row>
    <row r="132" spans="1:15" ht="12.75">
      <c r="A132" s="99"/>
      <c r="B132" s="99"/>
      <c r="C132" s="99" t="s">
        <v>17</v>
      </c>
      <c r="D132" s="100" t="s">
        <v>149</v>
      </c>
      <c r="E132" s="101">
        <f t="shared" si="10"/>
        <v>0</v>
      </c>
      <c r="F132" s="102"/>
      <c r="G132" s="102"/>
      <c r="H132" s="102"/>
      <c r="I132" s="103" t="e">
        <f t="shared" si="11"/>
        <v>#DIV/0!</v>
      </c>
      <c r="J132" s="103" t="e">
        <f t="shared" si="12"/>
        <v>#DIV/0!</v>
      </c>
      <c r="K132" s="118"/>
      <c r="L132" s="119"/>
      <c r="M132" s="104" t="e">
        <f t="shared" si="13"/>
        <v>#DIV/0!</v>
      </c>
      <c r="N132" s="105" t="e">
        <f>AVERAGE(particolare!C5:L5)</f>
        <v>#DIV/0!</v>
      </c>
      <c r="O132" s="101">
        <f t="shared" si="14"/>
        <v>0</v>
      </c>
    </row>
    <row r="133" spans="1:15" ht="12.75">
      <c r="A133" s="138"/>
      <c r="B133" s="138"/>
      <c r="C133" s="138"/>
      <c r="D133" s="139">
        <v>6</v>
      </c>
      <c r="E133" s="140">
        <f>SUM(F133:H133)</f>
        <v>0</v>
      </c>
      <c r="F133" s="141"/>
      <c r="G133" s="141"/>
      <c r="H133" s="141"/>
      <c r="I133" s="142" t="e">
        <f t="shared" si="11"/>
        <v>#DIV/0!</v>
      </c>
      <c r="J133" s="142" t="e">
        <f t="shared" si="12"/>
        <v>#DIV/0!</v>
      </c>
      <c r="K133" s="143"/>
      <c r="L133" s="144"/>
      <c r="M133" s="145" t="e">
        <f t="shared" si="13"/>
        <v>#DIV/0!</v>
      </c>
      <c r="N133" s="146" t="e">
        <f>AVERAGE(particolare!C133:L133)</f>
        <v>#DIV/0!</v>
      </c>
      <c r="O133" s="140">
        <f t="shared" si="14"/>
        <v>0</v>
      </c>
    </row>
    <row r="134" spans="1:15" ht="12.75">
      <c r="A134" s="106"/>
      <c r="B134" s="106"/>
      <c r="C134" s="106"/>
      <c r="D134" s="107">
        <v>7</v>
      </c>
      <c r="E134" s="108">
        <f>SUM(F134:H134)</f>
        <v>0</v>
      </c>
      <c r="F134" s="114"/>
      <c r="G134" s="114"/>
      <c r="H134" s="114"/>
      <c r="I134" s="110" t="e">
        <f t="shared" si="11"/>
        <v>#DIV/0!</v>
      </c>
      <c r="J134" s="110" t="e">
        <f t="shared" si="12"/>
        <v>#DIV/0!</v>
      </c>
      <c r="K134" s="123"/>
      <c r="L134" s="124"/>
      <c r="M134" s="111" t="e">
        <f t="shared" si="13"/>
        <v>#DIV/0!</v>
      </c>
      <c r="N134" s="113" t="e">
        <f>AVERAGE(particolare!C134:L134)</f>
        <v>#DIV/0!</v>
      </c>
      <c r="O134" s="108">
        <f t="shared" si="14"/>
        <v>0</v>
      </c>
    </row>
    <row r="135" spans="1:15" ht="12.75">
      <c r="A135" s="106"/>
      <c r="B135" s="106"/>
      <c r="C135" s="106"/>
      <c r="D135" s="107">
        <v>8</v>
      </c>
      <c r="E135" s="108">
        <f>SUM(F135:H135)</f>
        <v>0</v>
      </c>
      <c r="F135" s="114"/>
      <c r="G135" s="114"/>
      <c r="H135" s="114"/>
      <c r="I135" s="110" t="e">
        <f t="shared" si="11"/>
        <v>#DIV/0!</v>
      </c>
      <c r="J135" s="110" t="e">
        <f t="shared" si="12"/>
        <v>#DIV/0!</v>
      </c>
      <c r="K135" s="123"/>
      <c r="L135" s="124"/>
      <c r="M135" s="111" t="e">
        <f t="shared" si="13"/>
        <v>#DIV/0!</v>
      </c>
      <c r="N135" s="113" t="e">
        <f>AVERAGE(particolare!C135:L135)</f>
        <v>#DIV/0!</v>
      </c>
      <c r="O135" s="108">
        <f t="shared" si="14"/>
        <v>0</v>
      </c>
    </row>
    <row r="136" spans="1:15" ht="12.75">
      <c r="A136" s="106"/>
      <c r="B136" s="106"/>
      <c r="C136" s="106"/>
      <c r="D136" s="107">
        <v>9</v>
      </c>
      <c r="E136" s="108">
        <f>SUM(F136:H136)</f>
        <v>0</v>
      </c>
      <c r="F136" s="114"/>
      <c r="G136" s="114"/>
      <c r="H136" s="114"/>
      <c r="I136" s="110" t="e">
        <f t="shared" si="11"/>
        <v>#DIV/0!</v>
      </c>
      <c r="J136" s="110" t="e">
        <f t="shared" si="12"/>
        <v>#DIV/0!</v>
      </c>
      <c r="K136" s="123"/>
      <c r="L136" s="124"/>
      <c r="M136" s="111" t="e">
        <f t="shared" si="13"/>
        <v>#DIV/0!</v>
      </c>
      <c r="N136" s="113" t="e">
        <f>AVERAGE(particolare!C136:L136)</f>
        <v>#DIV/0!</v>
      </c>
      <c r="O136" s="108">
        <f t="shared" si="14"/>
        <v>0</v>
      </c>
    </row>
    <row r="137" spans="1:15" ht="12.75">
      <c r="A137" s="147"/>
      <c r="B137" s="147"/>
      <c r="C137" s="147"/>
      <c r="D137" s="148">
        <v>10</v>
      </c>
      <c r="E137" s="149">
        <f>SUM(F137:H137)</f>
        <v>0</v>
      </c>
      <c r="F137" s="150"/>
      <c r="G137" s="150"/>
      <c r="H137" s="150"/>
      <c r="I137" s="151" t="e">
        <f t="shared" si="11"/>
        <v>#DIV/0!</v>
      </c>
      <c r="J137" s="151" t="e">
        <f t="shared" si="12"/>
        <v>#DIV/0!</v>
      </c>
      <c r="K137" s="152"/>
      <c r="L137" s="153"/>
      <c r="M137" s="154" t="e">
        <f t="shared" si="13"/>
        <v>#DIV/0!</v>
      </c>
      <c r="N137" s="155" t="e">
        <f>AVERAGE(particolare!C137:L137)</f>
        <v>#DIV/0!</v>
      </c>
      <c r="O137" s="149">
        <f t="shared" si="14"/>
        <v>0</v>
      </c>
    </row>
    <row r="138" spans="1:15" s="25" customFormat="1" ht="12.75">
      <c r="A138" s="156"/>
      <c r="B138" s="156"/>
      <c r="C138" s="157"/>
      <c r="D138" s="158"/>
      <c r="E138" s="159"/>
      <c r="F138" s="160"/>
      <c r="G138" s="160"/>
      <c r="H138" s="160"/>
      <c r="I138" s="161"/>
      <c r="J138" s="161"/>
      <c r="K138" s="156"/>
      <c r="L138" s="160"/>
      <c r="M138" s="162"/>
      <c r="N138" s="163"/>
      <c r="O138" s="159"/>
    </row>
    <row r="139" s="25" customFormat="1" ht="3.75" customHeight="1"/>
    <row r="140" spans="1:15" s="25" customFormat="1" ht="12.75">
      <c r="A140" s="164" t="s">
        <v>150</v>
      </c>
      <c r="B140" s="164"/>
      <c r="C140" s="164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</row>
    <row r="141" spans="1:15" ht="12.75">
      <c r="A141" s="165"/>
      <c r="B141" s="166"/>
      <c r="C141" s="166" t="s">
        <v>19</v>
      </c>
      <c r="D141" s="167" t="s">
        <v>27</v>
      </c>
      <c r="E141" s="168">
        <f>SUM(F141:H141)</f>
        <v>2</v>
      </c>
      <c r="F141" s="169">
        <v>2</v>
      </c>
      <c r="G141" s="170"/>
      <c r="H141" s="170"/>
      <c r="I141" s="171">
        <f>O141/E141</f>
        <v>3</v>
      </c>
      <c r="J141" s="171">
        <f>F141/E141</f>
        <v>1</v>
      </c>
      <c r="K141" s="166">
        <v>-13</v>
      </c>
      <c r="L141" s="169"/>
      <c r="M141" s="172">
        <f>K141/E141</f>
        <v>-6.5</v>
      </c>
      <c r="N141" s="173"/>
      <c r="O141" s="168">
        <f>F141*3+G141</f>
        <v>6</v>
      </c>
    </row>
    <row r="142" spans="1:15" s="25" customFormat="1" ht="12.75">
      <c r="A142" s="165"/>
      <c r="B142" s="166"/>
      <c r="C142" s="174" t="s">
        <v>19</v>
      </c>
      <c r="D142" s="167" t="s">
        <v>52</v>
      </c>
      <c r="E142" s="168">
        <f>SUM(F142:H142)</f>
        <v>1</v>
      </c>
      <c r="F142" s="169"/>
      <c r="G142" s="170"/>
      <c r="H142" s="170">
        <v>1</v>
      </c>
      <c r="I142" s="171">
        <f>O142/E142</f>
        <v>0</v>
      </c>
      <c r="J142" s="171">
        <f>F142/E142</f>
        <v>0</v>
      </c>
      <c r="K142" s="166">
        <v>-8</v>
      </c>
      <c r="L142" s="169"/>
      <c r="M142" s="172">
        <f>K142/E142</f>
        <v>-8</v>
      </c>
      <c r="N142" s="173"/>
      <c r="O142" s="168">
        <f>F142*3+G142</f>
        <v>0</v>
      </c>
    </row>
    <row r="143" spans="1:15" ht="12.75">
      <c r="A143" s="175"/>
      <c r="B143" s="170"/>
      <c r="C143" s="166" t="s">
        <v>19</v>
      </c>
      <c r="D143" s="167" t="s">
        <v>18</v>
      </c>
      <c r="E143" s="168">
        <f>SUM(F143:H143)</f>
        <v>1</v>
      </c>
      <c r="F143" s="169">
        <v>1</v>
      </c>
      <c r="G143" s="169"/>
      <c r="H143" s="169"/>
      <c r="I143" s="171">
        <f>O143/E143</f>
        <v>3</v>
      </c>
      <c r="J143" s="171">
        <f>F143/E143</f>
        <v>1</v>
      </c>
      <c r="K143" s="166">
        <v>-6</v>
      </c>
      <c r="L143" s="169"/>
      <c r="M143" s="172">
        <f>K143/E143</f>
        <v>-6</v>
      </c>
      <c r="N143" s="173"/>
      <c r="O143" s="168">
        <f>F143*3+G143</f>
        <v>3</v>
      </c>
    </row>
    <row r="144" spans="1:15" ht="12.75">
      <c r="A144" s="166"/>
      <c r="B144" s="166"/>
      <c r="C144" s="174" t="s">
        <v>19</v>
      </c>
      <c r="D144" s="167" t="s">
        <v>44</v>
      </c>
      <c r="E144" s="168">
        <f>SUM(F144:H144)</f>
        <v>0</v>
      </c>
      <c r="F144" s="169"/>
      <c r="G144" s="170"/>
      <c r="H144" s="170"/>
      <c r="I144" s="171" t="e">
        <f>O144/E144</f>
        <v>#DIV/0!</v>
      </c>
      <c r="J144" s="171" t="e">
        <f>F144/E144</f>
        <v>#DIV/0!</v>
      </c>
      <c r="K144" s="166"/>
      <c r="L144" s="169"/>
      <c r="M144" s="172" t="e">
        <f>K144/E144</f>
        <v>#DIV/0!</v>
      </c>
      <c r="N144" s="176"/>
      <c r="O144" s="168">
        <f>F144*3+G144</f>
        <v>0</v>
      </c>
    </row>
    <row r="145" spans="1:15" ht="12.75">
      <c r="A145" s="170"/>
      <c r="B145" s="170"/>
      <c r="C145" s="166"/>
      <c r="D145" s="167" t="s">
        <v>79</v>
      </c>
      <c r="E145" s="168">
        <f aca="true" t="shared" si="15" ref="E145:E158">SUM(F145:H145)</f>
        <v>0</v>
      </c>
      <c r="F145" s="169"/>
      <c r="G145" s="169"/>
      <c r="H145" s="169"/>
      <c r="I145" s="171" t="e">
        <f aca="true" t="shared" si="16" ref="I145:I158">O145/E145</f>
        <v>#DIV/0!</v>
      </c>
      <c r="J145" s="171" t="e">
        <f aca="true" t="shared" si="17" ref="J145:J158">F145/E145</f>
        <v>#DIV/0!</v>
      </c>
      <c r="K145" s="166"/>
      <c r="L145" s="169"/>
      <c r="M145" s="172" t="e">
        <f aca="true" t="shared" si="18" ref="M145:M158">K145/E145</f>
        <v>#DIV/0!</v>
      </c>
      <c r="N145" s="176"/>
      <c r="O145" s="168">
        <f aca="true" t="shared" si="19" ref="O145:O158">F145*3+G145</f>
        <v>0</v>
      </c>
    </row>
    <row r="146" spans="1:15" ht="12.75">
      <c r="A146" s="170"/>
      <c r="B146" s="170"/>
      <c r="C146" s="174" t="s">
        <v>19</v>
      </c>
      <c r="D146" s="167" t="s">
        <v>64</v>
      </c>
      <c r="E146" s="168">
        <f t="shared" si="15"/>
        <v>0</v>
      </c>
      <c r="F146" s="169"/>
      <c r="G146" s="170"/>
      <c r="H146" s="170"/>
      <c r="I146" s="171" t="e">
        <f t="shared" si="16"/>
        <v>#DIV/0!</v>
      </c>
      <c r="J146" s="171" t="e">
        <f t="shared" si="17"/>
        <v>#DIV/0!</v>
      </c>
      <c r="K146" s="166"/>
      <c r="L146" s="169"/>
      <c r="M146" s="172" t="e">
        <f t="shared" si="18"/>
        <v>#DIV/0!</v>
      </c>
      <c r="N146" s="176"/>
      <c r="O146" s="168">
        <f t="shared" si="19"/>
        <v>0</v>
      </c>
    </row>
    <row r="147" spans="1:15" ht="12.75">
      <c r="A147" s="170"/>
      <c r="B147" s="170"/>
      <c r="C147" s="174" t="s">
        <v>19</v>
      </c>
      <c r="D147" s="167" t="s">
        <v>47</v>
      </c>
      <c r="E147" s="168">
        <f t="shared" si="15"/>
        <v>0</v>
      </c>
      <c r="F147" s="169"/>
      <c r="G147" s="170"/>
      <c r="H147" s="170"/>
      <c r="I147" s="171" t="e">
        <f t="shared" si="16"/>
        <v>#DIV/0!</v>
      </c>
      <c r="J147" s="171" t="e">
        <f t="shared" si="17"/>
        <v>#DIV/0!</v>
      </c>
      <c r="K147" s="166"/>
      <c r="L147" s="169"/>
      <c r="M147" s="172" t="e">
        <f t="shared" si="18"/>
        <v>#DIV/0!</v>
      </c>
      <c r="N147" s="176"/>
      <c r="O147" s="168">
        <f t="shared" si="19"/>
        <v>0</v>
      </c>
    </row>
    <row r="148" spans="1:17" ht="12.75">
      <c r="A148" s="170"/>
      <c r="B148" s="170"/>
      <c r="C148" s="174" t="s">
        <v>24</v>
      </c>
      <c r="D148" s="167" t="s">
        <v>66</v>
      </c>
      <c r="E148" s="168">
        <f t="shared" si="15"/>
        <v>0</v>
      </c>
      <c r="F148" s="169"/>
      <c r="G148" s="170"/>
      <c r="H148" s="170"/>
      <c r="I148" s="171" t="e">
        <f t="shared" si="16"/>
        <v>#DIV/0!</v>
      </c>
      <c r="J148" s="171" t="e">
        <f t="shared" si="17"/>
        <v>#DIV/0!</v>
      </c>
      <c r="K148" s="166"/>
      <c r="L148" s="169"/>
      <c r="M148" s="172" t="e">
        <f t="shared" si="18"/>
        <v>#DIV/0!</v>
      </c>
      <c r="N148" s="176"/>
      <c r="O148" s="168">
        <f t="shared" si="19"/>
        <v>0</v>
      </c>
      <c r="Q148" s="25"/>
    </row>
    <row r="149" spans="1:15" ht="12.75">
      <c r="A149" s="170"/>
      <c r="B149" s="170"/>
      <c r="C149" s="174" t="s">
        <v>19</v>
      </c>
      <c r="D149" s="167" t="s">
        <v>151</v>
      </c>
      <c r="E149" s="168">
        <f t="shared" si="15"/>
        <v>0</v>
      </c>
      <c r="F149" s="169"/>
      <c r="G149" s="170"/>
      <c r="H149" s="170"/>
      <c r="I149" s="171" t="e">
        <f t="shared" si="16"/>
        <v>#DIV/0!</v>
      </c>
      <c r="J149" s="171" t="e">
        <f t="shared" si="17"/>
        <v>#DIV/0!</v>
      </c>
      <c r="K149" s="166"/>
      <c r="L149" s="169"/>
      <c r="M149" s="172" t="e">
        <f t="shared" si="18"/>
        <v>#DIV/0!</v>
      </c>
      <c r="N149" s="176"/>
      <c r="O149" s="168">
        <f t="shared" si="19"/>
        <v>0</v>
      </c>
    </row>
    <row r="150" spans="1:15" ht="12.75">
      <c r="A150" s="170"/>
      <c r="B150" s="170"/>
      <c r="C150" s="174" t="s">
        <v>17</v>
      </c>
      <c r="D150" s="167" t="s">
        <v>78</v>
      </c>
      <c r="E150" s="168">
        <f t="shared" si="15"/>
        <v>0</v>
      </c>
      <c r="F150" s="169"/>
      <c r="G150" s="170"/>
      <c r="H150" s="170"/>
      <c r="I150" s="171" t="e">
        <f t="shared" si="16"/>
        <v>#DIV/0!</v>
      </c>
      <c r="J150" s="171" t="e">
        <f t="shared" si="17"/>
        <v>#DIV/0!</v>
      </c>
      <c r="K150" s="166"/>
      <c r="L150" s="169"/>
      <c r="M150" s="172" t="e">
        <f t="shared" si="18"/>
        <v>#DIV/0!</v>
      </c>
      <c r="N150" s="176"/>
      <c r="O150" s="168">
        <f t="shared" si="19"/>
        <v>0</v>
      </c>
    </row>
    <row r="151" spans="1:15" ht="12.75">
      <c r="A151" s="170"/>
      <c r="B151" s="170"/>
      <c r="C151" s="174" t="s">
        <v>19</v>
      </c>
      <c r="D151" s="167" t="s">
        <v>152</v>
      </c>
      <c r="E151" s="168">
        <f t="shared" si="15"/>
        <v>0</v>
      </c>
      <c r="F151" s="169"/>
      <c r="G151" s="170"/>
      <c r="H151" s="170"/>
      <c r="I151" s="171" t="e">
        <f t="shared" si="16"/>
        <v>#DIV/0!</v>
      </c>
      <c r="J151" s="171" t="e">
        <f t="shared" si="17"/>
        <v>#DIV/0!</v>
      </c>
      <c r="K151" s="166"/>
      <c r="L151" s="169"/>
      <c r="M151" s="172" t="e">
        <f t="shared" si="18"/>
        <v>#DIV/0!</v>
      </c>
      <c r="N151" s="176"/>
      <c r="O151" s="168">
        <f t="shared" si="19"/>
        <v>0</v>
      </c>
    </row>
    <row r="152" spans="1:15" ht="12.75">
      <c r="A152" s="170"/>
      <c r="B152" s="170"/>
      <c r="C152" s="177"/>
      <c r="D152" s="178" t="s">
        <v>153</v>
      </c>
      <c r="E152" s="168">
        <f t="shared" si="15"/>
        <v>0</v>
      </c>
      <c r="F152" s="169"/>
      <c r="G152" s="170"/>
      <c r="H152" s="170"/>
      <c r="I152" s="171" t="e">
        <f t="shared" si="16"/>
        <v>#DIV/0!</v>
      </c>
      <c r="J152" s="171" t="e">
        <f t="shared" si="17"/>
        <v>#DIV/0!</v>
      </c>
      <c r="K152" s="166"/>
      <c r="L152" s="169"/>
      <c r="M152" s="172" t="e">
        <f t="shared" si="18"/>
        <v>#DIV/0!</v>
      </c>
      <c r="N152" s="176"/>
      <c r="O152" s="168">
        <f t="shared" si="19"/>
        <v>0</v>
      </c>
    </row>
    <row r="153" spans="1:15" ht="12.75">
      <c r="A153" s="179"/>
      <c r="B153" s="179"/>
      <c r="C153" s="180"/>
      <c r="D153" s="181" t="s">
        <v>154</v>
      </c>
      <c r="E153" s="168">
        <f t="shared" si="15"/>
        <v>0</v>
      </c>
      <c r="F153" s="169"/>
      <c r="G153" s="170"/>
      <c r="H153" s="170"/>
      <c r="I153" s="171" t="e">
        <f t="shared" si="16"/>
        <v>#DIV/0!</v>
      </c>
      <c r="J153" s="171" t="e">
        <f t="shared" si="17"/>
        <v>#DIV/0!</v>
      </c>
      <c r="K153" s="166"/>
      <c r="L153" s="169"/>
      <c r="M153" s="172" t="e">
        <f t="shared" si="18"/>
        <v>#DIV/0!</v>
      </c>
      <c r="N153" s="176"/>
      <c r="O153" s="168">
        <f t="shared" si="19"/>
        <v>0</v>
      </c>
    </row>
    <row r="154" spans="1:15" ht="12.75">
      <c r="A154" s="179"/>
      <c r="B154" s="179"/>
      <c r="C154" s="174" t="s">
        <v>17</v>
      </c>
      <c r="D154" s="167" t="s">
        <v>38</v>
      </c>
      <c r="E154" s="168">
        <f t="shared" si="15"/>
        <v>0</v>
      </c>
      <c r="F154" s="169"/>
      <c r="G154" s="170"/>
      <c r="H154" s="170"/>
      <c r="I154" s="171" t="e">
        <f t="shared" si="16"/>
        <v>#DIV/0!</v>
      </c>
      <c r="J154" s="171" t="e">
        <f t="shared" si="17"/>
        <v>#DIV/0!</v>
      </c>
      <c r="K154" s="166"/>
      <c r="L154" s="169"/>
      <c r="M154" s="172" t="e">
        <f t="shared" si="18"/>
        <v>#DIV/0!</v>
      </c>
      <c r="N154" s="176"/>
      <c r="O154" s="168">
        <f t="shared" si="19"/>
        <v>0</v>
      </c>
    </row>
    <row r="155" spans="1:15" ht="12.75">
      <c r="A155" s="179"/>
      <c r="B155" s="179"/>
      <c r="C155" s="166" t="s">
        <v>19</v>
      </c>
      <c r="D155" s="167" t="s">
        <v>33</v>
      </c>
      <c r="E155" s="168">
        <f t="shared" si="15"/>
        <v>0</v>
      </c>
      <c r="F155" s="169"/>
      <c r="G155" s="169"/>
      <c r="H155" s="169"/>
      <c r="I155" s="171" t="e">
        <f t="shared" si="16"/>
        <v>#DIV/0!</v>
      </c>
      <c r="J155" s="171" t="e">
        <f t="shared" si="17"/>
        <v>#DIV/0!</v>
      </c>
      <c r="K155" s="166"/>
      <c r="L155" s="169"/>
      <c r="M155" s="172" t="e">
        <f t="shared" si="18"/>
        <v>#DIV/0!</v>
      </c>
      <c r="N155" s="176"/>
      <c r="O155" s="168">
        <f t="shared" si="19"/>
        <v>0</v>
      </c>
    </row>
    <row r="156" spans="1:15" ht="12.75">
      <c r="A156" s="179"/>
      <c r="B156" s="179"/>
      <c r="C156" s="174" t="s">
        <v>19</v>
      </c>
      <c r="D156" s="167" t="s">
        <v>41</v>
      </c>
      <c r="E156" s="168">
        <f t="shared" si="15"/>
        <v>0</v>
      </c>
      <c r="F156" s="169"/>
      <c r="G156" s="170"/>
      <c r="H156" s="170"/>
      <c r="I156" s="171" t="e">
        <f t="shared" si="16"/>
        <v>#DIV/0!</v>
      </c>
      <c r="J156" s="171" t="e">
        <f t="shared" si="17"/>
        <v>#DIV/0!</v>
      </c>
      <c r="K156" s="166"/>
      <c r="L156" s="169"/>
      <c r="M156" s="172" t="e">
        <f t="shared" si="18"/>
        <v>#DIV/0!</v>
      </c>
      <c r="N156" s="176"/>
      <c r="O156" s="168">
        <f t="shared" si="19"/>
        <v>0</v>
      </c>
    </row>
    <row r="157" spans="1:15" ht="12.75">
      <c r="A157" s="179"/>
      <c r="B157" s="179"/>
      <c r="C157" s="174" t="s">
        <v>26</v>
      </c>
      <c r="D157" s="167" t="s">
        <v>43</v>
      </c>
      <c r="E157" s="168">
        <f t="shared" si="15"/>
        <v>0</v>
      </c>
      <c r="F157" s="169"/>
      <c r="G157" s="170"/>
      <c r="H157" s="170"/>
      <c r="I157" s="171" t="e">
        <f t="shared" si="16"/>
        <v>#DIV/0!</v>
      </c>
      <c r="J157" s="171" t="e">
        <f t="shared" si="17"/>
        <v>#DIV/0!</v>
      </c>
      <c r="K157" s="166"/>
      <c r="L157" s="169"/>
      <c r="M157" s="172" t="e">
        <f t="shared" si="18"/>
        <v>#DIV/0!</v>
      </c>
      <c r="N157" s="176"/>
      <c r="O157" s="168">
        <f t="shared" si="19"/>
        <v>0</v>
      </c>
    </row>
    <row r="158" spans="1:15" ht="12.75">
      <c r="A158" s="179"/>
      <c r="B158" s="179"/>
      <c r="C158" s="166" t="s">
        <v>19</v>
      </c>
      <c r="D158" s="167" t="s">
        <v>155</v>
      </c>
      <c r="E158" s="168">
        <f t="shared" si="15"/>
        <v>0</v>
      </c>
      <c r="F158" s="169"/>
      <c r="G158" s="169"/>
      <c r="H158" s="169"/>
      <c r="I158" s="171" t="e">
        <f t="shared" si="16"/>
        <v>#DIV/0!</v>
      </c>
      <c r="J158" s="171" t="e">
        <f t="shared" si="17"/>
        <v>#DIV/0!</v>
      </c>
      <c r="K158" s="166"/>
      <c r="L158" s="169"/>
      <c r="M158" s="172" t="e">
        <f t="shared" si="18"/>
        <v>#DIV/0!</v>
      </c>
      <c r="N158" s="176"/>
      <c r="O158" s="168">
        <f t="shared" si="19"/>
        <v>0</v>
      </c>
    </row>
    <row r="159" spans="1:15" ht="12.75">
      <c r="A159" s="179"/>
      <c r="B159" s="179"/>
      <c r="C159" s="166" t="s">
        <v>19</v>
      </c>
      <c r="D159" s="167" t="s">
        <v>49</v>
      </c>
      <c r="E159" s="168">
        <f>SUM(F159:H159)</f>
        <v>0</v>
      </c>
      <c r="F159" s="169"/>
      <c r="G159" s="170"/>
      <c r="H159" s="170"/>
      <c r="I159" s="171" t="e">
        <f>O159/E159</f>
        <v>#DIV/0!</v>
      </c>
      <c r="J159" s="171" t="e">
        <f>F159/E159</f>
        <v>#DIV/0!</v>
      </c>
      <c r="K159" s="166"/>
      <c r="L159" s="169"/>
      <c r="M159" s="172" t="e">
        <f>K159/E159</f>
        <v>#DIV/0!</v>
      </c>
      <c r="N159" s="176"/>
      <c r="O159" s="168">
        <f>F159*3+G159</f>
        <v>0</v>
      </c>
    </row>
    <row r="160" spans="1:15" ht="12.75">
      <c r="A160" s="179"/>
      <c r="B160" s="179"/>
      <c r="C160" s="166" t="s">
        <v>17</v>
      </c>
      <c r="D160" s="167" t="s">
        <v>36</v>
      </c>
      <c r="E160" s="168">
        <f>SUM(F160:H160)</f>
        <v>0</v>
      </c>
      <c r="F160" s="169"/>
      <c r="G160" s="170"/>
      <c r="H160" s="170"/>
      <c r="I160" s="171" t="e">
        <f>O160/E160</f>
        <v>#DIV/0!</v>
      </c>
      <c r="J160" s="171" t="e">
        <f>F160/E160</f>
        <v>#DIV/0!</v>
      </c>
      <c r="K160" s="166"/>
      <c r="L160" s="169"/>
      <c r="M160" s="172" t="e">
        <f>K160/E160</f>
        <v>#DIV/0!</v>
      </c>
      <c r="N160" s="176"/>
      <c r="O160" s="168">
        <f>F160*3+G160</f>
        <v>0</v>
      </c>
    </row>
    <row r="161" spans="1:15" ht="12.75">
      <c r="A161" s="179"/>
      <c r="B161" s="179"/>
      <c r="C161" s="166" t="s">
        <v>19</v>
      </c>
      <c r="D161" s="167" t="s">
        <v>156</v>
      </c>
      <c r="E161" s="168">
        <f>SUM(F161:H161)</f>
        <v>0</v>
      </c>
      <c r="F161" s="169"/>
      <c r="G161" s="169"/>
      <c r="H161" s="169"/>
      <c r="I161" s="171" t="e">
        <f>O161/E161</f>
        <v>#DIV/0!</v>
      </c>
      <c r="J161" s="171" t="e">
        <f>F161/E161</f>
        <v>#DIV/0!</v>
      </c>
      <c r="K161" s="166"/>
      <c r="L161" s="169"/>
      <c r="M161" s="172" t="e">
        <f>K161/E161</f>
        <v>#DIV/0!</v>
      </c>
      <c r="N161" s="176"/>
      <c r="O161" s="168">
        <f>F161*3+G161</f>
        <v>0</v>
      </c>
    </row>
    <row r="162" spans="1:15" ht="12.75">
      <c r="A162" s="179"/>
      <c r="B162" s="179"/>
      <c r="C162" s="166" t="s">
        <v>19</v>
      </c>
      <c r="D162" s="167" t="s">
        <v>157</v>
      </c>
      <c r="E162" s="168">
        <f>SUM(F162:H162)</f>
        <v>0</v>
      </c>
      <c r="F162" s="169"/>
      <c r="G162" s="170"/>
      <c r="H162" s="170"/>
      <c r="I162" s="171" t="e">
        <f>O162/E162</f>
        <v>#DIV/0!</v>
      </c>
      <c r="J162" s="171" t="e">
        <f>F162/E162</f>
        <v>#DIV/0!</v>
      </c>
      <c r="K162" s="166"/>
      <c r="L162" s="169"/>
      <c r="M162" s="172" t="e">
        <f>K162/E162</f>
        <v>#DIV/0!</v>
      </c>
      <c r="N162" s="176"/>
      <c r="O162" s="168">
        <f>F162*3+G162</f>
        <v>0</v>
      </c>
    </row>
    <row r="163" spans="1:15" ht="12.75">
      <c r="A163" s="170"/>
      <c r="B163" s="170"/>
      <c r="C163" s="166" t="s">
        <v>19</v>
      </c>
      <c r="D163" s="167" t="s">
        <v>158</v>
      </c>
      <c r="E163" s="168">
        <f aca="true" t="shared" si="20" ref="E163:E168">SUM(F163:H163)</f>
        <v>0</v>
      </c>
      <c r="F163" s="169"/>
      <c r="G163" s="170"/>
      <c r="H163" s="170"/>
      <c r="I163" s="171" t="e">
        <f aca="true" t="shared" si="21" ref="I163:I168">O163/E163</f>
        <v>#DIV/0!</v>
      </c>
      <c r="J163" s="171" t="e">
        <f aca="true" t="shared" si="22" ref="J163:J168">F163/E163</f>
        <v>#DIV/0!</v>
      </c>
      <c r="K163" s="166"/>
      <c r="L163" s="169"/>
      <c r="M163" s="172" t="e">
        <f aca="true" t="shared" si="23" ref="M163:M168">K163/E163</f>
        <v>#DIV/0!</v>
      </c>
      <c r="N163" s="176"/>
      <c r="O163" s="168">
        <f aca="true" t="shared" si="24" ref="O163:O168">F163*3+G163</f>
        <v>0</v>
      </c>
    </row>
    <row r="164" spans="1:15" ht="12.75">
      <c r="A164" s="170"/>
      <c r="B164" s="170"/>
      <c r="C164" s="174" t="s">
        <v>26</v>
      </c>
      <c r="D164" s="167" t="s">
        <v>159</v>
      </c>
      <c r="E164" s="168">
        <f t="shared" si="20"/>
        <v>0</v>
      </c>
      <c r="F164" s="169"/>
      <c r="G164" s="170"/>
      <c r="H164" s="170"/>
      <c r="I164" s="171" t="e">
        <f t="shared" si="21"/>
        <v>#DIV/0!</v>
      </c>
      <c r="J164" s="171" t="e">
        <f t="shared" si="22"/>
        <v>#DIV/0!</v>
      </c>
      <c r="K164" s="166"/>
      <c r="L164" s="169"/>
      <c r="M164" s="172" t="e">
        <f t="shared" si="23"/>
        <v>#DIV/0!</v>
      </c>
      <c r="N164" s="176"/>
      <c r="O164" s="168">
        <f t="shared" si="24"/>
        <v>0</v>
      </c>
    </row>
    <row r="165" spans="1:15" ht="12.75">
      <c r="A165" s="170"/>
      <c r="B165" s="170"/>
      <c r="C165" s="174" t="s">
        <v>19</v>
      </c>
      <c r="D165" s="167" t="s">
        <v>51</v>
      </c>
      <c r="E165" s="168">
        <f t="shared" si="20"/>
        <v>0</v>
      </c>
      <c r="F165" s="169"/>
      <c r="G165" s="170"/>
      <c r="H165" s="170"/>
      <c r="I165" s="171" t="e">
        <f t="shared" si="21"/>
        <v>#DIV/0!</v>
      </c>
      <c r="J165" s="171" t="e">
        <f t="shared" si="22"/>
        <v>#DIV/0!</v>
      </c>
      <c r="K165" s="166"/>
      <c r="L165" s="169"/>
      <c r="M165" s="172" t="e">
        <f t="shared" si="23"/>
        <v>#DIV/0!</v>
      </c>
      <c r="N165" s="176"/>
      <c r="O165" s="168">
        <f t="shared" si="24"/>
        <v>0</v>
      </c>
    </row>
    <row r="166" spans="1:15" ht="12.75">
      <c r="A166" s="170"/>
      <c r="B166" s="170"/>
      <c r="C166" s="174" t="s">
        <v>26</v>
      </c>
      <c r="D166" s="167" t="s">
        <v>160</v>
      </c>
      <c r="E166" s="168">
        <f t="shared" si="20"/>
        <v>0</v>
      </c>
      <c r="F166" s="169"/>
      <c r="G166" s="170"/>
      <c r="H166" s="170"/>
      <c r="I166" s="171" t="e">
        <f t="shared" si="21"/>
        <v>#DIV/0!</v>
      </c>
      <c r="J166" s="171" t="e">
        <f t="shared" si="22"/>
        <v>#DIV/0!</v>
      </c>
      <c r="K166" s="166"/>
      <c r="L166" s="169"/>
      <c r="M166" s="172" t="e">
        <f t="shared" si="23"/>
        <v>#DIV/0!</v>
      </c>
      <c r="N166" s="176"/>
      <c r="O166" s="168">
        <f t="shared" si="24"/>
        <v>0</v>
      </c>
    </row>
    <row r="167" spans="1:15" ht="12.75">
      <c r="A167" s="170"/>
      <c r="B167" s="170"/>
      <c r="C167" s="174" t="s">
        <v>19</v>
      </c>
      <c r="D167" s="167" t="s">
        <v>106</v>
      </c>
      <c r="E167" s="168">
        <f t="shared" si="20"/>
        <v>0</v>
      </c>
      <c r="F167" s="169"/>
      <c r="G167" s="170"/>
      <c r="H167" s="170"/>
      <c r="I167" s="171" t="e">
        <f t="shared" si="21"/>
        <v>#DIV/0!</v>
      </c>
      <c r="J167" s="171" t="e">
        <f t="shared" si="22"/>
        <v>#DIV/0!</v>
      </c>
      <c r="K167" s="166"/>
      <c r="L167" s="169"/>
      <c r="M167" s="172" t="e">
        <f t="shared" si="23"/>
        <v>#DIV/0!</v>
      </c>
      <c r="N167" s="176"/>
      <c r="O167" s="168">
        <f t="shared" si="24"/>
        <v>0</v>
      </c>
    </row>
    <row r="168" spans="1:15" ht="12.75">
      <c r="A168" s="170"/>
      <c r="B168" s="170"/>
      <c r="C168" s="174" t="s">
        <v>19</v>
      </c>
      <c r="D168" s="167" t="s">
        <v>137</v>
      </c>
      <c r="E168" s="168">
        <f t="shared" si="20"/>
        <v>0</v>
      </c>
      <c r="F168" s="169"/>
      <c r="G168" s="170"/>
      <c r="H168" s="170"/>
      <c r="I168" s="171" t="e">
        <f t="shared" si="21"/>
        <v>#DIV/0!</v>
      </c>
      <c r="J168" s="171" t="e">
        <f t="shared" si="22"/>
        <v>#DIV/0!</v>
      </c>
      <c r="K168" s="166"/>
      <c r="L168" s="169"/>
      <c r="M168" s="172" t="e">
        <f t="shared" si="23"/>
        <v>#DIV/0!</v>
      </c>
      <c r="N168" s="176"/>
      <c r="O168" s="168">
        <f t="shared" si="24"/>
        <v>0</v>
      </c>
    </row>
    <row r="180" ht="12.75">
      <c r="A180" s="182"/>
    </row>
    <row r="181" ht="12.75">
      <c r="A181" s="182"/>
    </row>
    <row r="182" ht="12.75">
      <c r="A182" s="182"/>
    </row>
    <row r="183" ht="12.75">
      <c r="A183" s="182"/>
    </row>
  </sheetData>
  <sheetProtection selectLockedCells="1" selectUnlockedCells="1"/>
  <mergeCells count="17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40:O140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139"/>
  <sheetViews>
    <sheetView workbookViewId="0" topLeftCell="H1">
      <selection activeCell="L16" sqref="L16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12" width="11.8515625" style="183" customWidth="1"/>
    <col min="13" max="13" width="10.140625" style="0" customWidth="1"/>
    <col min="14" max="14" width="16.00390625" style="0" customWidth="1"/>
    <col min="15" max="17" width="10.140625" style="0" customWidth="1"/>
    <col min="18" max="18" width="21.8515625" style="25" customWidth="1"/>
    <col min="19" max="32" width="10.140625" style="25" customWidth="1"/>
    <col min="33" max="34" width="10.140625" style="184" customWidth="1"/>
    <col min="35" max="60" width="10.140625" style="25" customWidth="1"/>
    <col min="61" max="61" width="10.140625" style="0" customWidth="1"/>
    <col min="62" max="62" width="4.7109375" style="0" customWidth="1"/>
    <col min="63" max="63" width="12.57421875" style="0" customWidth="1"/>
    <col min="64" max="65" width="9.28125" style="0" customWidth="1"/>
    <col min="67" max="67" width="21.421875" style="0" customWidth="1"/>
  </cols>
  <sheetData>
    <row r="1" spans="3:61" ht="12.75"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6"/>
      <c r="N1" s="186"/>
      <c r="O1" s="186"/>
      <c r="P1" s="186"/>
      <c r="Q1" s="186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6"/>
    </row>
    <row r="2" spans="2:60" ht="12.75">
      <c r="B2" s="188" t="s">
        <v>16</v>
      </c>
      <c r="C2" s="189" t="s">
        <v>161</v>
      </c>
      <c r="D2" s="189" t="s">
        <v>162</v>
      </c>
      <c r="E2" s="189" t="s">
        <v>163</v>
      </c>
      <c r="F2" s="189" t="s">
        <v>164</v>
      </c>
      <c r="G2" s="189" t="s">
        <v>165</v>
      </c>
      <c r="H2" s="189" t="s">
        <v>166</v>
      </c>
      <c r="I2" s="189" t="s">
        <v>167</v>
      </c>
      <c r="J2" s="189" t="s">
        <v>168</v>
      </c>
      <c r="K2" s="189"/>
      <c r="L2" s="189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</row>
    <row r="3" spans="1:18" s="193" customFormat="1" ht="13.5" customHeight="1">
      <c r="A3" s="188" t="s">
        <v>169</v>
      </c>
      <c r="B3" s="190" t="s">
        <v>170</v>
      </c>
      <c r="C3" s="191">
        <v>43111</v>
      </c>
      <c r="D3" s="191">
        <v>43118</v>
      </c>
      <c r="E3" s="191">
        <v>43125</v>
      </c>
      <c r="F3" s="191">
        <v>43132</v>
      </c>
      <c r="G3" s="191">
        <v>43139</v>
      </c>
      <c r="H3" s="191">
        <v>43146</v>
      </c>
      <c r="I3" s="191">
        <v>43153</v>
      </c>
      <c r="J3" s="191">
        <v>43160</v>
      </c>
      <c r="K3" s="191"/>
      <c r="L3" s="191"/>
      <c r="M3" s="192"/>
      <c r="N3" s="192"/>
      <c r="O3" s="192"/>
      <c r="P3" s="192"/>
      <c r="Q3" s="192"/>
      <c r="R3" s="192"/>
    </row>
    <row r="4" spans="1:18" s="1" customFormat="1" ht="13.5" customHeight="1">
      <c r="A4" s="188"/>
      <c r="B4" s="188" t="s">
        <v>171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5" t="s">
        <v>169</v>
      </c>
      <c r="N4" s="195" t="s">
        <v>171</v>
      </c>
      <c r="O4" s="196" t="s">
        <v>172</v>
      </c>
      <c r="P4" s="197" t="s">
        <v>173</v>
      </c>
      <c r="Q4" s="195" t="s">
        <v>174</v>
      </c>
      <c r="R4" s="195"/>
    </row>
    <row r="5" spans="1:60" ht="13.5" customHeight="1">
      <c r="A5" s="198">
        <v>1</v>
      </c>
      <c r="B5" s="199" t="s">
        <v>149</v>
      </c>
      <c r="C5" s="111"/>
      <c r="D5" s="200"/>
      <c r="E5" s="200"/>
      <c r="F5" s="200"/>
      <c r="G5" s="200"/>
      <c r="H5" s="200"/>
      <c r="I5" s="200"/>
      <c r="J5" s="200"/>
      <c r="K5" s="200"/>
      <c r="L5" s="200"/>
      <c r="M5" s="198">
        <v>1</v>
      </c>
      <c r="N5" s="199" t="s">
        <v>149</v>
      </c>
      <c r="O5" s="201"/>
      <c r="P5" s="202"/>
      <c r="Q5" s="203"/>
      <c r="R5" s="203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</row>
    <row r="6" spans="1:60" ht="12.75">
      <c r="A6" s="198">
        <v>2</v>
      </c>
      <c r="B6" s="204" t="s">
        <v>48</v>
      </c>
      <c r="C6" s="111"/>
      <c r="D6" s="200"/>
      <c r="E6" s="200"/>
      <c r="F6" s="200"/>
      <c r="G6" s="200">
        <v>6.3</v>
      </c>
      <c r="H6" s="200">
        <v>6.3</v>
      </c>
      <c r="I6" s="205">
        <v>5.9</v>
      </c>
      <c r="J6" s="200"/>
      <c r="K6" s="200"/>
      <c r="L6" s="200"/>
      <c r="M6" s="198">
        <v>2</v>
      </c>
      <c r="N6" s="204" t="s">
        <v>48</v>
      </c>
      <c r="O6" s="201">
        <v>1</v>
      </c>
      <c r="P6" s="202"/>
      <c r="Q6" s="206"/>
      <c r="R6" s="20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</row>
    <row r="7" spans="1:60" ht="12.75">
      <c r="A7" s="198">
        <v>3</v>
      </c>
      <c r="B7" s="199" t="s">
        <v>68</v>
      </c>
      <c r="C7" s="111"/>
      <c r="D7" s="200"/>
      <c r="E7" s="200"/>
      <c r="F7" s="200"/>
      <c r="G7" s="200"/>
      <c r="H7" s="200"/>
      <c r="I7" s="200"/>
      <c r="J7" s="200"/>
      <c r="K7" s="200"/>
      <c r="L7" s="200"/>
      <c r="M7" s="198">
        <v>3</v>
      </c>
      <c r="N7" s="199" t="s">
        <v>175</v>
      </c>
      <c r="O7" s="201"/>
      <c r="P7" s="202"/>
      <c r="Q7" s="203"/>
      <c r="R7" s="203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</row>
    <row r="8" spans="1:60" ht="12.75">
      <c r="A8" s="198">
        <v>4</v>
      </c>
      <c r="B8" s="199" t="s">
        <v>176</v>
      </c>
      <c r="C8" s="111">
        <v>6.5</v>
      </c>
      <c r="D8" s="200">
        <v>6</v>
      </c>
      <c r="E8" s="200">
        <v>6.7</v>
      </c>
      <c r="F8" s="200">
        <v>6.5</v>
      </c>
      <c r="G8" s="200">
        <v>7</v>
      </c>
      <c r="H8" s="200">
        <v>6.8</v>
      </c>
      <c r="I8" s="200"/>
      <c r="J8" s="200">
        <v>6.6</v>
      </c>
      <c r="K8" s="200"/>
      <c r="L8" s="200"/>
      <c r="M8" s="198">
        <v>4</v>
      </c>
      <c r="N8" s="199" t="s">
        <v>176</v>
      </c>
      <c r="O8" s="201"/>
      <c r="P8" s="202"/>
      <c r="Q8" s="203" t="s">
        <v>165</v>
      </c>
      <c r="R8" s="203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</row>
    <row r="9" spans="1:60" ht="12.75">
      <c r="A9" s="198">
        <v>5</v>
      </c>
      <c r="B9" s="207" t="s">
        <v>47</v>
      </c>
      <c r="C9" s="208"/>
      <c r="D9" s="209">
        <v>6.1</v>
      </c>
      <c r="E9" s="209"/>
      <c r="F9" s="209">
        <v>6.1</v>
      </c>
      <c r="G9" s="209"/>
      <c r="H9" s="209">
        <v>6.3</v>
      </c>
      <c r="I9" s="209"/>
      <c r="J9" s="209"/>
      <c r="K9" s="209"/>
      <c r="L9" s="209"/>
      <c r="M9" s="198">
        <v>5</v>
      </c>
      <c r="N9" s="207" t="s">
        <v>47</v>
      </c>
      <c r="O9" s="201"/>
      <c r="P9" s="202"/>
      <c r="Q9" s="203"/>
      <c r="R9" s="203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1:60" ht="12.75">
      <c r="A10" s="198">
        <v>6</v>
      </c>
      <c r="B10" s="199" t="s">
        <v>40</v>
      </c>
      <c r="C10" s="111"/>
      <c r="D10" s="200"/>
      <c r="E10" s="200"/>
      <c r="F10" s="200"/>
      <c r="G10" s="200"/>
      <c r="H10" s="200"/>
      <c r="I10" s="200"/>
      <c r="J10" s="200">
        <v>6.6</v>
      </c>
      <c r="K10" s="200"/>
      <c r="L10" s="200"/>
      <c r="M10" s="198">
        <v>6</v>
      </c>
      <c r="N10" s="199" t="s">
        <v>40</v>
      </c>
      <c r="O10" s="201"/>
      <c r="P10" s="202"/>
      <c r="Q10" s="203"/>
      <c r="R10" s="203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60" ht="12.75">
      <c r="A11" s="198">
        <v>7</v>
      </c>
      <c r="B11" s="204" t="s">
        <v>146</v>
      </c>
      <c r="C11" s="111"/>
      <c r="D11" s="200"/>
      <c r="E11" s="200"/>
      <c r="F11" s="200"/>
      <c r="G11" s="200"/>
      <c r="H11" s="200"/>
      <c r="I11" s="200"/>
      <c r="J11" s="200"/>
      <c r="K11" s="200"/>
      <c r="L11" s="200"/>
      <c r="M11" s="198">
        <v>7</v>
      </c>
      <c r="N11" s="204" t="s">
        <v>146</v>
      </c>
      <c r="O11" s="201"/>
      <c r="P11" s="202"/>
      <c r="Q11" s="206"/>
      <c r="R11" s="206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1:60" ht="12.75">
      <c r="A12" s="198">
        <v>8</v>
      </c>
      <c r="B12" s="204" t="s">
        <v>34</v>
      </c>
      <c r="C12" s="205">
        <v>5.4</v>
      </c>
      <c r="D12" s="200"/>
      <c r="E12" s="200">
        <v>6.4</v>
      </c>
      <c r="F12" s="200"/>
      <c r="G12" s="200"/>
      <c r="H12" s="200">
        <v>6.3</v>
      </c>
      <c r="I12" s="200">
        <v>6.5</v>
      </c>
      <c r="J12" s="200">
        <v>5.6</v>
      </c>
      <c r="K12" s="200"/>
      <c r="L12" s="200"/>
      <c r="M12" s="198">
        <v>8</v>
      </c>
      <c r="N12" s="204" t="s">
        <v>34</v>
      </c>
      <c r="O12" s="201">
        <v>1</v>
      </c>
      <c r="P12" s="202"/>
      <c r="Q12" s="203"/>
      <c r="R12" s="203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1:60" ht="12.75">
      <c r="A13" s="198">
        <v>9</v>
      </c>
      <c r="B13" s="204" t="s">
        <v>92</v>
      </c>
      <c r="C13" s="111"/>
      <c r="D13" s="200"/>
      <c r="E13" s="200"/>
      <c r="F13" s="200"/>
      <c r="G13" s="200"/>
      <c r="H13" s="200"/>
      <c r="I13" s="200"/>
      <c r="J13" s="200"/>
      <c r="K13" s="200"/>
      <c r="L13" s="200"/>
      <c r="M13" s="198">
        <v>9</v>
      </c>
      <c r="N13" s="204" t="s">
        <v>92</v>
      </c>
      <c r="O13" s="201"/>
      <c r="P13" s="202"/>
      <c r="Q13" s="206"/>
      <c r="R13" s="206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ht="12.75">
      <c r="A14" s="198">
        <v>10</v>
      </c>
      <c r="B14" s="199" t="s">
        <v>28</v>
      </c>
      <c r="C14" s="111">
        <v>6.4</v>
      </c>
      <c r="D14" s="200">
        <v>6.1</v>
      </c>
      <c r="E14" s="200">
        <v>6.4</v>
      </c>
      <c r="F14" s="200">
        <v>6.5</v>
      </c>
      <c r="G14" s="210">
        <v>7.1</v>
      </c>
      <c r="H14" s="200">
        <v>6.3</v>
      </c>
      <c r="I14" s="200">
        <v>6.6</v>
      </c>
      <c r="J14" s="200">
        <v>5.8</v>
      </c>
      <c r="K14" s="200"/>
      <c r="L14" s="200"/>
      <c r="M14" s="198">
        <v>10</v>
      </c>
      <c r="N14" s="199" t="s">
        <v>28</v>
      </c>
      <c r="O14" s="201"/>
      <c r="P14" s="202">
        <v>1</v>
      </c>
      <c r="Q14" s="203" t="s">
        <v>177</v>
      </c>
      <c r="R14" s="203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</row>
    <row r="15" spans="1:60" ht="12.75">
      <c r="A15" s="198">
        <v>11</v>
      </c>
      <c r="B15" s="211" t="s">
        <v>61</v>
      </c>
      <c r="C15" s="111"/>
      <c r="D15" s="212"/>
      <c r="E15" s="212"/>
      <c r="F15" s="212"/>
      <c r="G15" s="212"/>
      <c r="H15" s="212"/>
      <c r="I15" s="212"/>
      <c r="J15" s="111">
        <v>5.4</v>
      </c>
      <c r="K15" s="111"/>
      <c r="L15" s="111"/>
      <c r="M15" s="198">
        <v>11</v>
      </c>
      <c r="N15" s="211" t="s">
        <v>61</v>
      </c>
      <c r="O15" s="201"/>
      <c r="P15" s="202"/>
      <c r="Q15" s="203"/>
      <c r="R15" s="203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</row>
    <row r="16" spans="1:60" ht="12.75">
      <c r="A16" s="198">
        <v>12</v>
      </c>
      <c r="B16" s="199" t="s">
        <v>99</v>
      </c>
      <c r="C16" s="111"/>
      <c r="D16" s="200"/>
      <c r="E16" s="200"/>
      <c r="F16" s="200"/>
      <c r="G16" s="200"/>
      <c r="H16" s="200"/>
      <c r="I16" s="200"/>
      <c r="J16" s="200"/>
      <c r="K16" s="200"/>
      <c r="L16" s="200"/>
      <c r="M16" s="198">
        <v>12</v>
      </c>
      <c r="N16" s="199" t="s">
        <v>99</v>
      </c>
      <c r="O16" s="201"/>
      <c r="P16" s="202"/>
      <c r="Q16" s="203"/>
      <c r="R16" s="203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</row>
    <row r="17" spans="1:60" ht="12.75">
      <c r="A17" s="198">
        <v>13</v>
      </c>
      <c r="B17" s="204" t="s">
        <v>108</v>
      </c>
      <c r="C17" s="111"/>
      <c r="D17" s="200"/>
      <c r="E17" s="200"/>
      <c r="F17" s="200"/>
      <c r="G17" s="212"/>
      <c r="H17" s="200"/>
      <c r="I17" s="200"/>
      <c r="J17" s="200"/>
      <c r="K17" s="200"/>
      <c r="L17" s="200"/>
      <c r="M17" s="198">
        <v>13</v>
      </c>
      <c r="N17" s="204" t="s">
        <v>108</v>
      </c>
      <c r="O17" s="201"/>
      <c r="P17" s="202"/>
      <c r="Q17" s="206"/>
      <c r="R17" s="206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</row>
    <row r="18" spans="1:60" ht="12.75">
      <c r="A18" s="198">
        <v>14</v>
      </c>
      <c r="B18" s="199" t="s">
        <v>109</v>
      </c>
      <c r="C18" s="111"/>
      <c r="D18" s="200"/>
      <c r="E18" s="200"/>
      <c r="F18" s="200"/>
      <c r="G18" s="200"/>
      <c r="H18" s="200"/>
      <c r="I18" s="200"/>
      <c r="J18" s="200"/>
      <c r="K18" s="200"/>
      <c r="L18" s="200"/>
      <c r="M18" s="198">
        <v>14</v>
      </c>
      <c r="N18" s="199" t="s">
        <v>109</v>
      </c>
      <c r="O18" s="201"/>
      <c r="P18" s="202"/>
      <c r="Q18" s="206"/>
      <c r="R18" s="206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</row>
    <row r="19" spans="1:60" ht="12.75">
      <c r="A19" s="198">
        <v>15</v>
      </c>
      <c r="B19" s="204" t="s">
        <v>142</v>
      </c>
      <c r="C19" s="111"/>
      <c r="D19" s="200"/>
      <c r="E19" s="200"/>
      <c r="F19" s="200"/>
      <c r="G19" s="200"/>
      <c r="H19" s="200"/>
      <c r="I19" s="200"/>
      <c r="J19" s="200"/>
      <c r="K19" s="200"/>
      <c r="L19" s="200"/>
      <c r="M19" s="198">
        <v>15</v>
      </c>
      <c r="N19" s="204" t="s">
        <v>142</v>
      </c>
      <c r="O19" s="201"/>
      <c r="P19" s="202"/>
      <c r="Q19" s="206"/>
      <c r="R19" s="206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</row>
    <row r="20" spans="1:60" ht="12.75">
      <c r="A20" s="198">
        <v>16</v>
      </c>
      <c r="B20" s="211" t="s">
        <v>50</v>
      </c>
      <c r="C20" s="111"/>
      <c r="D20" s="200"/>
      <c r="E20" s="200">
        <v>6.1</v>
      </c>
      <c r="F20" s="200"/>
      <c r="G20" s="200"/>
      <c r="H20" s="200"/>
      <c r="I20" s="200"/>
      <c r="J20" s="200"/>
      <c r="K20" s="200"/>
      <c r="L20" s="200"/>
      <c r="M20" s="198">
        <v>16</v>
      </c>
      <c r="N20" s="211" t="s">
        <v>50</v>
      </c>
      <c r="O20" s="201"/>
      <c r="P20" s="202"/>
      <c r="Q20" s="203"/>
      <c r="R20" s="203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</row>
    <row r="21" spans="1:60" ht="12.75">
      <c r="A21" s="198">
        <v>17</v>
      </c>
      <c r="B21" s="204" t="s">
        <v>143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98">
        <v>17</v>
      </c>
      <c r="N21" s="204" t="s">
        <v>143</v>
      </c>
      <c r="O21" s="201"/>
      <c r="P21" s="202"/>
      <c r="Q21" s="206"/>
      <c r="R21" s="206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</row>
    <row r="22" spans="1:60" ht="12.75">
      <c r="A22" s="198">
        <v>18</v>
      </c>
      <c r="B22" s="204" t="s">
        <v>18</v>
      </c>
      <c r="C22" s="210">
        <v>7</v>
      </c>
      <c r="D22" s="210">
        <v>7.1</v>
      </c>
      <c r="E22" s="200">
        <v>6.6</v>
      </c>
      <c r="F22" s="200"/>
      <c r="G22" s="200">
        <v>5.9</v>
      </c>
      <c r="H22" s="200">
        <v>7.3</v>
      </c>
      <c r="I22" s="200">
        <v>6.7</v>
      </c>
      <c r="J22" s="210">
        <v>7.2</v>
      </c>
      <c r="K22" s="200"/>
      <c r="L22" s="200"/>
      <c r="M22" s="198">
        <v>18</v>
      </c>
      <c r="N22" s="204" t="s">
        <v>18</v>
      </c>
      <c r="O22" s="201"/>
      <c r="P22" s="202">
        <v>3</v>
      </c>
      <c r="Q22" s="203" t="s">
        <v>166</v>
      </c>
      <c r="R22" s="203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</row>
    <row r="23" spans="1:60" ht="12.75">
      <c r="A23" s="198">
        <v>19</v>
      </c>
      <c r="B23" s="199" t="s">
        <v>56</v>
      </c>
      <c r="C23" s="111"/>
      <c r="D23" s="200"/>
      <c r="E23" s="200"/>
      <c r="F23" s="200"/>
      <c r="G23" s="200">
        <v>5.8</v>
      </c>
      <c r="H23" s="200"/>
      <c r="I23" s="200">
        <v>6.1</v>
      </c>
      <c r="J23" s="200"/>
      <c r="K23" s="200"/>
      <c r="L23" s="200"/>
      <c r="M23" s="198">
        <v>19</v>
      </c>
      <c r="N23" s="199" t="s">
        <v>56</v>
      </c>
      <c r="O23" s="201"/>
      <c r="P23" s="202"/>
      <c r="Q23" s="206"/>
      <c r="R23" s="206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</row>
    <row r="24" spans="1:60" ht="12.75">
      <c r="A24" s="198">
        <v>20</v>
      </c>
      <c r="B24" s="211" t="s">
        <v>178</v>
      </c>
      <c r="C24" s="111"/>
      <c r="D24" s="200"/>
      <c r="E24" s="200"/>
      <c r="F24" s="200"/>
      <c r="G24" s="200"/>
      <c r="H24" s="200"/>
      <c r="I24" s="200"/>
      <c r="J24" s="200"/>
      <c r="K24" s="200"/>
      <c r="L24" s="200"/>
      <c r="M24" s="198">
        <v>20</v>
      </c>
      <c r="N24" s="211" t="s">
        <v>178</v>
      </c>
      <c r="O24" s="201"/>
      <c r="P24" s="202"/>
      <c r="Q24" s="206"/>
      <c r="R24" s="206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</row>
    <row r="25" spans="1:60" ht="12.75">
      <c r="A25" s="198">
        <v>21</v>
      </c>
      <c r="B25" s="211" t="s">
        <v>93</v>
      </c>
      <c r="C25" s="111"/>
      <c r="D25" s="200"/>
      <c r="E25" s="200"/>
      <c r="F25" s="200"/>
      <c r="G25" s="200"/>
      <c r="H25" s="200"/>
      <c r="I25" s="200"/>
      <c r="J25" s="200"/>
      <c r="K25" s="200"/>
      <c r="L25" s="200"/>
      <c r="M25" s="198">
        <v>21</v>
      </c>
      <c r="N25" s="211" t="s">
        <v>93</v>
      </c>
      <c r="O25" s="201"/>
      <c r="P25" s="202"/>
      <c r="Q25" s="206"/>
      <c r="R25" s="206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</row>
    <row r="26" spans="1:60" ht="12.75">
      <c r="A26" s="198">
        <v>22</v>
      </c>
      <c r="B26" s="199" t="s">
        <v>141</v>
      </c>
      <c r="C26" s="111"/>
      <c r="D26" s="200"/>
      <c r="E26" s="200"/>
      <c r="F26" s="200"/>
      <c r="G26" s="200"/>
      <c r="H26" s="200"/>
      <c r="I26" s="200"/>
      <c r="J26" s="200"/>
      <c r="K26" s="200"/>
      <c r="L26" s="200"/>
      <c r="M26" s="198">
        <v>22</v>
      </c>
      <c r="N26" s="199" t="s">
        <v>141</v>
      </c>
      <c r="O26" s="201"/>
      <c r="P26" s="202"/>
      <c r="Q26" s="206"/>
      <c r="R26" s="20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</row>
    <row r="27" spans="1:60" ht="12.75">
      <c r="A27" s="198">
        <v>23</v>
      </c>
      <c r="B27" s="199" t="s">
        <v>36</v>
      </c>
      <c r="C27" s="111">
        <v>5.9</v>
      </c>
      <c r="D27" s="200">
        <v>6</v>
      </c>
      <c r="E27" s="200">
        <v>5.3</v>
      </c>
      <c r="F27" s="205">
        <v>5.8</v>
      </c>
      <c r="G27" s="200">
        <v>5.7</v>
      </c>
      <c r="H27" s="200">
        <v>5.3</v>
      </c>
      <c r="I27" s="200">
        <v>6.2</v>
      </c>
      <c r="J27" s="200">
        <v>6.2</v>
      </c>
      <c r="K27" s="200"/>
      <c r="L27" s="200"/>
      <c r="M27" s="198">
        <v>23</v>
      </c>
      <c r="N27" s="199" t="s">
        <v>36</v>
      </c>
      <c r="O27" s="201">
        <v>1</v>
      </c>
      <c r="P27" s="202"/>
      <c r="Q27" s="203"/>
      <c r="R27" s="203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</row>
    <row r="28" spans="1:60" ht="12.75">
      <c r="A28" s="198">
        <v>24</v>
      </c>
      <c r="B28" s="211" t="s">
        <v>51</v>
      </c>
      <c r="C28" s="111"/>
      <c r="D28" s="200"/>
      <c r="E28" s="200"/>
      <c r="F28" s="200"/>
      <c r="G28" s="200"/>
      <c r="H28" s="200">
        <v>6.1</v>
      </c>
      <c r="I28" s="200"/>
      <c r="J28" s="200"/>
      <c r="K28" s="200"/>
      <c r="L28" s="200"/>
      <c r="M28" s="198">
        <v>24</v>
      </c>
      <c r="N28" s="211" t="s">
        <v>51</v>
      </c>
      <c r="O28" s="201"/>
      <c r="P28" s="202"/>
      <c r="Q28" s="203"/>
      <c r="R28" s="203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</row>
    <row r="29" spans="1:60" ht="12.75">
      <c r="A29" s="198">
        <v>25</v>
      </c>
      <c r="B29" s="199" t="s">
        <v>179</v>
      </c>
      <c r="C29" s="208"/>
      <c r="D29" s="209"/>
      <c r="E29" s="209"/>
      <c r="F29" s="209"/>
      <c r="G29" s="209"/>
      <c r="H29" s="209"/>
      <c r="I29" s="209"/>
      <c r="J29" s="209"/>
      <c r="K29" s="209"/>
      <c r="L29" s="209"/>
      <c r="M29" s="198">
        <v>25</v>
      </c>
      <c r="N29" s="199" t="s">
        <v>179</v>
      </c>
      <c r="O29" s="201"/>
      <c r="P29" s="202"/>
      <c r="Q29" s="203"/>
      <c r="R29" s="203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</row>
    <row r="30" spans="1:60" ht="12.75">
      <c r="A30" s="198">
        <v>26</v>
      </c>
      <c r="B30" s="204" t="s">
        <v>122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98">
        <v>26</v>
      </c>
      <c r="N30" s="204" t="s">
        <v>122</v>
      </c>
      <c r="O30" s="201"/>
      <c r="P30" s="202"/>
      <c r="Q30" s="203"/>
      <c r="R30" s="203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</row>
    <row r="31" spans="1:60" ht="12.75">
      <c r="A31" s="198">
        <v>27</v>
      </c>
      <c r="B31" s="199" t="s">
        <v>55</v>
      </c>
      <c r="C31" s="111">
        <v>5.9</v>
      </c>
      <c r="D31" s="111"/>
      <c r="E31" s="111"/>
      <c r="F31" s="111"/>
      <c r="G31" s="111">
        <v>5.9</v>
      </c>
      <c r="H31" s="111">
        <v>6.2</v>
      </c>
      <c r="I31" s="111"/>
      <c r="J31" s="111"/>
      <c r="K31" s="111"/>
      <c r="L31" s="111"/>
      <c r="M31" s="198">
        <v>27</v>
      </c>
      <c r="N31" s="199" t="s">
        <v>55</v>
      </c>
      <c r="O31" s="201"/>
      <c r="P31" s="202"/>
      <c r="Q31" s="203"/>
      <c r="R31" s="203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</row>
    <row r="32" spans="1:60" ht="12.75">
      <c r="A32" s="198">
        <v>28</v>
      </c>
      <c r="B32" s="211" t="s">
        <v>180</v>
      </c>
      <c r="C32" s="111"/>
      <c r="D32" s="200"/>
      <c r="E32" s="200"/>
      <c r="F32" s="200"/>
      <c r="G32" s="200"/>
      <c r="H32" s="200"/>
      <c r="I32" s="200"/>
      <c r="J32" s="200"/>
      <c r="K32" s="200"/>
      <c r="L32" s="200"/>
      <c r="M32" s="198">
        <v>28</v>
      </c>
      <c r="N32" s="211" t="s">
        <v>180</v>
      </c>
      <c r="O32" s="201"/>
      <c r="P32" s="202"/>
      <c r="Q32" s="206"/>
      <c r="R32" s="206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</row>
    <row r="33" spans="1:60" ht="12.75">
      <c r="A33" s="198">
        <v>29</v>
      </c>
      <c r="B33" s="207" t="s">
        <v>123</v>
      </c>
      <c r="C33" s="111"/>
      <c r="D33" s="200"/>
      <c r="E33" s="200"/>
      <c r="F33" s="200"/>
      <c r="G33" s="200"/>
      <c r="H33" s="200"/>
      <c r="I33" s="200"/>
      <c r="J33" s="200"/>
      <c r="K33" s="200"/>
      <c r="L33" s="200"/>
      <c r="M33" s="198">
        <v>29</v>
      </c>
      <c r="N33" s="207" t="s">
        <v>123</v>
      </c>
      <c r="O33" s="201"/>
      <c r="P33" s="202"/>
      <c r="Q33" s="206"/>
      <c r="R33" s="206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</row>
    <row r="34" spans="1:60" ht="12.75">
      <c r="A34" s="198">
        <v>30</v>
      </c>
      <c r="B34" s="199" t="s">
        <v>181</v>
      </c>
      <c r="C34" s="111"/>
      <c r="D34" s="200"/>
      <c r="E34" s="200"/>
      <c r="F34" s="200"/>
      <c r="G34" s="200"/>
      <c r="H34" s="200"/>
      <c r="I34" s="200"/>
      <c r="J34" s="200"/>
      <c r="K34" s="200"/>
      <c r="L34" s="200"/>
      <c r="M34" s="198">
        <v>30</v>
      </c>
      <c r="N34" s="199" t="s">
        <v>133</v>
      </c>
      <c r="O34" s="201"/>
      <c r="P34" s="202"/>
      <c r="Q34" s="206"/>
      <c r="R34" s="206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</row>
    <row r="35" spans="1:60" ht="12.75">
      <c r="A35" s="198">
        <v>31</v>
      </c>
      <c r="B35" s="199" t="s">
        <v>103</v>
      </c>
      <c r="C35" s="111"/>
      <c r="D35" s="200"/>
      <c r="E35" s="200"/>
      <c r="F35" s="200"/>
      <c r="G35" s="200"/>
      <c r="H35" s="200"/>
      <c r="I35" s="200"/>
      <c r="J35" s="200"/>
      <c r="K35" s="200"/>
      <c r="L35" s="200"/>
      <c r="M35" s="198">
        <v>31</v>
      </c>
      <c r="N35" s="199" t="s">
        <v>103</v>
      </c>
      <c r="O35" s="201"/>
      <c r="P35" s="202"/>
      <c r="Q35" s="203"/>
      <c r="R35" s="203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</row>
    <row r="36" spans="1:60" ht="12.75">
      <c r="A36" s="198">
        <v>32</v>
      </c>
      <c r="B36" s="211" t="s">
        <v>37</v>
      </c>
      <c r="C36" s="111">
        <v>5.9</v>
      </c>
      <c r="D36" s="200">
        <v>5.5</v>
      </c>
      <c r="E36" s="205">
        <v>5</v>
      </c>
      <c r="F36" s="200">
        <v>5.9</v>
      </c>
      <c r="G36" s="200">
        <v>6.1</v>
      </c>
      <c r="H36" s="200"/>
      <c r="I36" s="200"/>
      <c r="J36" s="200"/>
      <c r="K36" s="200"/>
      <c r="L36" s="212"/>
      <c r="M36" s="198">
        <v>32</v>
      </c>
      <c r="N36" s="211" t="s">
        <v>37</v>
      </c>
      <c r="O36" s="201">
        <v>1</v>
      </c>
      <c r="P36" s="202"/>
      <c r="Q36" s="203"/>
      <c r="R36" s="203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</row>
    <row r="37" spans="1:60" ht="12.75">
      <c r="A37" s="198">
        <v>33</v>
      </c>
      <c r="B37" s="204" t="s">
        <v>42</v>
      </c>
      <c r="C37" s="111">
        <v>6.5</v>
      </c>
      <c r="D37" s="200">
        <v>6.4</v>
      </c>
      <c r="E37" s="200"/>
      <c r="F37" s="200">
        <v>6.7</v>
      </c>
      <c r="G37" s="200"/>
      <c r="H37" s="200"/>
      <c r="I37" s="200"/>
      <c r="J37" s="200"/>
      <c r="K37" s="200"/>
      <c r="L37" s="200"/>
      <c r="M37" s="198">
        <v>33</v>
      </c>
      <c r="N37" s="204" t="s">
        <v>42</v>
      </c>
      <c r="O37" s="201"/>
      <c r="P37" s="202"/>
      <c r="Q37" s="203"/>
      <c r="R37" s="203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</row>
    <row r="38" spans="1:60" ht="13.5" customHeight="1">
      <c r="A38" s="198">
        <v>34</v>
      </c>
      <c r="B38" s="199" t="s">
        <v>139</v>
      </c>
      <c r="C38" s="111"/>
      <c r="D38" s="200"/>
      <c r="E38" s="200"/>
      <c r="F38" s="200"/>
      <c r="G38" s="200"/>
      <c r="H38" s="200"/>
      <c r="I38" s="200"/>
      <c r="J38" s="200"/>
      <c r="K38" s="200"/>
      <c r="L38" s="200"/>
      <c r="M38" s="198">
        <v>34</v>
      </c>
      <c r="N38" s="199" t="s">
        <v>139</v>
      </c>
      <c r="O38" s="201"/>
      <c r="P38" s="202"/>
      <c r="Q38" s="203"/>
      <c r="R38" s="203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</row>
    <row r="39" spans="1:60" ht="12.75">
      <c r="A39" s="198">
        <v>35</v>
      </c>
      <c r="B39" s="199" t="s">
        <v>35</v>
      </c>
      <c r="C39" s="111">
        <v>5.5</v>
      </c>
      <c r="D39" s="200">
        <v>7</v>
      </c>
      <c r="E39" s="200">
        <v>6.6</v>
      </c>
      <c r="F39" s="200">
        <v>6.4</v>
      </c>
      <c r="G39" s="200">
        <v>6</v>
      </c>
      <c r="H39" s="205">
        <v>5</v>
      </c>
      <c r="I39" s="200">
        <v>6.1</v>
      </c>
      <c r="J39" s="205">
        <v>5</v>
      </c>
      <c r="K39" s="200"/>
      <c r="L39" s="212"/>
      <c r="M39" s="198">
        <v>35</v>
      </c>
      <c r="N39" s="199" t="s">
        <v>35</v>
      </c>
      <c r="O39" s="201">
        <v>2</v>
      </c>
      <c r="P39" s="202"/>
      <c r="Q39" s="203" t="s">
        <v>182</v>
      </c>
      <c r="R39" s="203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</row>
    <row r="40" spans="1:60" ht="12.75">
      <c r="A40" s="198">
        <v>36</v>
      </c>
      <c r="B40" s="211" t="s">
        <v>90</v>
      </c>
      <c r="C40" s="111"/>
      <c r="D40" s="200"/>
      <c r="E40" s="200"/>
      <c r="F40" s="200"/>
      <c r="G40" s="200"/>
      <c r="H40" s="200"/>
      <c r="I40" s="200"/>
      <c r="J40" s="212"/>
      <c r="K40" s="200"/>
      <c r="L40" s="200"/>
      <c r="M40" s="198">
        <v>36</v>
      </c>
      <c r="N40" s="211" t="s">
        <v>90</v>
      </c>
      <c r="O40" s="201"/>
      <c r="P40" s="202"/>
      <c r="Q40" s="206"/>
      <c r="R40" s="206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</row>
    <row r="41" spans="1:18" s="213" customFormat="1" ht="12.75">
      <c r="A41" s="198">
        <v>37</v>
      </c>
      <c r="B41" s="204" t="s">
        <v>140</v>
      </c>
      <c r="C41" s="111"/>
      <c r="D41" s="200"/>
      <c r="E41" s="200"/>
      <c r="F41" s="200"/>
      <c r="G41" s="200"/>
      <c r="H41" s="200"/>
      <c r="I41" s="200"/>
      <c r="J41" s="200"/>
      <c r="K41" s="200"/>
      <c r="L41" s="200"/>
      <c r="M41" s="198">
        <v>37</v>
      </c>
      <c r="N41" s="204" t="s">
        <v>140</v>
      </c>
      <c r="O41" s="201"/>
      <c r="P41" s="202"/>
      <c r="Q41" s="203"/>
      <c r="R41" s="203"/>
    </row>
    <row r="42" spans="1:60" ht="12.75">
      <c r="A42" s="198">
        <v>38</v>
      </c>
      <c r="B42" s="204" t="s">
        <v>89</v>
      </c>
      <c r="C42" s="111"/>
      <c r="D42" s="200"/>
      <c r="E42" s="200"/>
      <c r="F42" s="200"/>
      <c r="G42" s="200"/>
      <c r="H42" s="200"/>
      <c r="I42" s="200"/>
      <c r="J42" s="200"/>
      <c r="K42" s="200"/>
      <c r="L42" s="200"/>
      <c r="M42" s="198">
        <v>38</v>
      </c>
      <c r="N42" s="204" t="s">
        <v>89</v>
      </c>
      <c r="O42" s="201"/>
      <c r="P42" s="202"/>
      <c r="Q42" s="206"/>
      <c r="R42" s="206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</row>
    <row r="43" spans="1:60" ht="12.75">
      <c r="A43" s="198">
        <v>39</v>
      </c>
      <c r="B43" s="199" t="s">
        <v>111</v>
      </c>
      <c r="C43" s="111"/>
      <c r="D43" s="200"/>
      <c r="E43" s="200"/>
      <c r="F43" s="200"/>
      <c r="G43" s="200"/>
      <c r="H43" s="200"/>
      <c r="I43" s="200"/>
      <c r="J43" s="200"/>
      <c r="K43" s="200"/>
      <c r="L43" s="200"/>
      <c r="M43" s="198">
        <v>39</v>
      </c>
      <c r="N43" s="199" t="s">
        <v>111</v>
      </c>
      <c r="O43" s="201"/>
      <c r="P43" s="202"/>
      <c r="Q43" s="203"/>
      <c r="R43" s="20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</row>
    <row r="44" spans="1:60" ht="12.75">
      <c r="A44" s="198">
        <v>40</v>
      </c>
      <c r="B44" s="204" t="s">
        <v>76</v>
      </c>
      <c r="C44" s="111"/>
      <c r="D44" s="200"/>
      <c r="E44" s="200"/>
      <c r="F44" s="200"/>
      <c r="G44" s="200"/>
      <c r="H44" s="200"/>
      <c r="I44" s="200"/>
      <c r="J44" s="200"/>
      <c r="K44" s="200"/>
      <c r="L44" s="200"/>
      <c r="M44" s="198">
        <v>40</v>
      </c>
      <c r="N44" s="204" t="s">
        <v>76</v>
      </c>
      <c r="O44" s="201"/>
      <c r="P44" s="202"/>
      <c r="Q44" s="206"/>
      <c r="R44" s="206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</row>
    <row r="45" spans="1:60" ht="12.75">
      <c r="A45" s="198">
        <v>41</v>
      </c>
      <c r="B45" s="199" t="s">
        <v>71</v>
      </c>
      <c r="C45" s="214"/>
      <c r="D45" s="215"/>
      <c r="E45" s="215"/>
      <c r="F45" s="215"/>
      <c r="G45" s="215"/>
      <c r="H45" s="215"/>
      <c r="I45" s="215"/>
      <c r="J45" s="215"/>
      <c r="K45" s="215"/>
      <c r="L45" s="215"/>
      <c r="M45" s="198">
        <v>41</v>
      </c>
      <c r="N45" s="199" t="s">
        <v>71</v>
      </c>
      <c r="O45" s="201"/>
      <c r="P45" s="202"/>
      <c r="Q45" s="203"/>
      <c r="R45" s="203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</row>
    <row r="46" spans="1:60" ht="12.75">
      <c r="A46" s="198">
        <v>42</v>
      </c>
      <c r="B46" s="199" t="s">
        <v>25</v>
      </c>
      <c r="C46" s="111"/>
      <c r="D46" s="200"/>
      <c r="E46" s="200">
        <v>5.6</v>
      </c>
      <c r="F46" s="200">
        <v>6.1</v>
      </c>
      <c r="G46" s="200">
        <v>6.5</v>
      </c>
      <c r="H46" s="210">
        <v>7.5</v>
      </c>
      <c r="I46" s="200"/>
      <c r="J46" s="200">
        <v>6.7</v>
      </c>
      <c r="K46" s="200"/>
      <c r="L46" s="200"/>
      <c r="M46" s="198">
        <v>42</v>
      </c>
      <c r="N46" s="199" t="s">
        <v>25</v>
      </c>
      <c r="O46" s="201"/>
      <c r="P46" s="202">
        <v>1</v>
      </c>
      <c r="Q46" s="206"/>
      <c r="R46" s="20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</row>
    <row r="47" spans="1:60" ht="12.75">
      <c r="A47" s="198">
        <v>43</v>
      </c>
      <c r="B47" s="204" t="s">
        <v>183</v>
      </c>
      <c r="C47" s="208"/>
      <c r="D47" s="209"/>
      <c r="E47" s="200"/>
      <c r="F47" s="200">
        <v>6.9</v>
      </c>
      <c r="G47" s="200"/>
      <c r="H47" s="200"/>
      <c r="I47" s="200"/>
      <c r="J47" s="200"/>
      <c r="K47" s="200"/>
      <c r="L47" s="200"/>
      <c r="M47" s="198">
        <v>43</v>
      </c>
      <c r="N47" s="204" t="s">
        <v>183</v>
      </c>
      <c r="O47" s="201"/>
      <c r="P47" s="202"/>
      <c r="Q47" s="206"/>
      <c r="R47" s="206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</row>
    <row r="48" spans="1:60" ht="12.75">
      <c r="A48" s="198">
        <v>44</v>
      </c>
      <c r="B48" s="207" t="s">
        <v>91</v>
      </c>
      <c r="C48" s="111"/>
      <c r="D48" s="200"/>
      <c r="E48" s="200"/>
      <c r="F48" s="200"/>
      <c r="G48" s="200"/>
      <c r="H48" s="200"/>
      <c r="I48" s="200"/>
      <c r="J48" s="200"/>
      <c r="K48" s="200"/>
      <c r="L48" s="200"/>
      <c r="M48" s="198">
        <v>44</v>
      </c>
      <c r="N48" s="207" t="s">
        <v>91</v>
      </c>
      <c r="O48" s="201"/>
      <c r="P48" s="202"/>
      <c r="Q48" s="203"/>
      <c r="R48" s="203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</row>
    <row r="49" spans="1:60" ht="12.75">
      <c r="A49" s="198">
        <v>45</v>
      </c>
      <c r="B49" s="204" t="s">
        <v>62</v>
      </c>
      <c r="C49" s="111"/>
      <c r="D49" s="200"/>
      <c r="E49" s="200"/>
      <c r="F49" s="200"/>
      <c r="G49" s="200"/>
      <c r="H49" s="200"/>
      <c r="I49" s="200"/>
      <c r="J49" s="200"/>
      <c r="K49" s="200"/>
      <c r="L49" s="200"/>
      <c r="M49" s="198">
        <v>45</v>
      </c>
      <c r="N49" s="204" t="s">
        <v>62</v>
      </c>
      <c r="O49" s="201"/>
      <c r="P49" s="202"/>
      <c r="Q49" s="203"/>
      <c r="R49" s="203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</row>
    <row r="50" spans="1:60" ht="12.75">
      <c r="A50" s="198">
        <v>46</v>
      </c>
      <c r="B50" s="204" t="s">
        <v>184</v>
      </c>
      <c r="C50" s="111"/>
      <c r="D50" s="200"/>
      <c r="E50" s="200"/>
      <c r="F50" s="200"/>
      <c r="G50" s="200"/>
      <c r="H50" s="200"/>
      <c r="I50" s="200"/>
      <c r="J50" s="200"/>
      <c r="K50" s="200"/>
      <c r="L50" s="200"/>
      <c r="M50" s="198">
        <v>46</v>
      </c>
      <c r="N50" s="204" t="s">
        <v>184</v>
      </c>
      <c r="O50" s="201"/>
      <c r="P50" s="202"/>
      <c r="Q50" s="206"/>
      <c r="R50" s="206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</row>
    <row r="51" spans="1:60" ht="12.75">
      <c r="A51" s="198">
        <v>47</v>
      </c>
      <c r="B51" s="199" t="s">
        <v>64</v>
      </c>
      <c r="C51" s="111"/>
      <c r="D51" s="200"/>
      <c r="E51" s="200"/>
      <c r="F51" s="200"/>
      <c r="G51" s="200"/>
      <c r="H51" s="200"/>
      <c r="I51" s="200"/>
      <c r="J51" s="200"/>
      <c r="K51" s="200"/>
      <c r="L51" s="200"/>
      <c r="M51" s="198">
        <v>47</v>
      </c>
      <c r="N51" s="199" t="s">
        <v>64</v>
      </c>
      <c r="O51" s="201"/>
      <c r="P51" s="202"/>
      <c r="Q51" s="203"/>
      <c r="R51" s="203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</row>
    <row r="52" spans="1:60" ht="12.75">
      <c r="A52" s="198">
        <v>48</v>
      </c>
      <c r="B52" s="204" t="s">
        <v>105</v>
      </c>
      <c r="C52" s="111"/>
      <c r="D52" s="200"/>
      <c r="E52" s="200"/>
      <c r="F52" s="200"/>
      <c r="G52" s="200"/>
      <c r="H52" s="200"/>
      <c r="I52" s="200"/>
      <c r="J52" s="200"/>
      <c r="K52" s="200"/>
      <c r="L52" s="200"/>
      <c r="M52" s="198">
        <v>48</v>
      </c>
      <c r="N52" s="204" t="s">
        <v>105</v>
      </c>
      <c r="O52" s="201"/>
      <c r="P52" s="202"/>
      <c r="Q52" s="206"/>
      <c r="R52" s="206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</row>
    <row r="53" spans="1:60" ht="12.75">
      <c r="A53" s="198">
        <v>49</v>
      </c>
      <c r="B53" s="199" t="s">
        <v>70</v>
      </c>
      <c r="C53" s="111"/>
      <c r="D53" s="200"/>
      <c r="E53" s="200"/>
      <c r="F53" s="200"/>
      <c r="G53" s="200"/>
      <c r="H53" s="200"/>
      <c r="I53" s="200"/>
      <c r="J53" s="200"/>
      <c r="K53" s="200"/>
      <c r="L53" s="200"/>
      <c r="M53" s="198">
        <v>49</v>
      </c>
      <c r="N53" s="199" t="s">
        <v>70</v>
      </c>
      <c r="O53" s="201"/>
      <c r="P53" s="202"/>
      <c r="Q53" s="206"/>
      <c r="R53" s="206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</row>
    <row r="54" spans="1:60" ht="12.75">
      <c r="A54" s="198">
        <v>50</v>
      </c>
      <c r="B54" s="204" t="s">
        <v>31</v>
      </c>
      <c r="C54" s="111"/>
      <c r="D54" s="200"/>
      <c r="E54" s="200">
        <v>5.4</v>
      </c>
      <c r="F54" s="200">
        <v>6.3</v>
      </c>
      <c r="G54" s="200">
        <v>6.8</v>
      </c>
      <c r="H54" s="200"/>
      <c r="I54" s="200">
        <v>6.6</v>
      </c>
      <c r="J54" s="200"/>
      <c r="K54" s="200"/>
      <c r="L54" s="200"/>
      <c r="M54" s="198">
        <v>50</v>
      </c>
      <c r="N54" s="204" t="s">
        <v>31</v>
      </c>
      <c r="O54" s="201"/>
      <c r="P54" s="202"/>
      <c r="Q54" s="206"/>
      <c r="R54" s="206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</row>
    <row r="55" spans="1:18" s="25" customFormat="1" ht="12.75">
      <c r="A55" s="198">
        <v>51</v>
      </c>
      <c r="B55" s="199" t="s">
        <v>185</v>
      </c>
      <c r="C55" s="111">
        <v>6.7</v>
      </c>
      <c r="D55" s="200"/>
      <c r="E55" s="200"/>
      <c r="F55" s="200"/>
      <c r="G55" s="200"/>
      <c r="H55" s="200"/>
      <c r="I55" s="200">
        <v>6.1</v>
      </c>
      <c r="J55" s="200">
        <v>5.6</v>
      </c>
      <c r="K55" s="200"/>
      <c r="L55" s="200"/>
      <c r="M55" s="198">
        <v>51</v>
      </c>
      <c r="N55" s="199" t="s">
        <v>49</v>
      </c>
      <c r="O55" s="201"/>
      <c r="P55" s="202"/>
      <c r="Q55" s="203" t="s">
        <v>161</v>
      </c>
      <c r="R55" s="203"/>
    </row>
    <row r="56" spans="1:60" ht="12.75">
      <c r="A56" s="198">
        <v>52</v>
      </c>
      <c r="B56" s="204" t="s">
        <v>186</v>
      </c>
      <c r="C56" s="111"/>
      <c r="D56" s="200"/>
      <c r="E56" s="200"/>
      <c r="F56" s="200"/>
      <c r="G56" s="200"/>
      <c r="H56" s="200"/>
      <c r="I56" s="200"/>
      <c r="J56" s="200"/>
      <c r="K56" s="200"/>
      <c r="L56" s="200"/>
      <c r="M56" s="198">
        <v>52</v>
      </c>
      <c r="N56" s="204" t="s">
        <v>186</v>
      </c>
      <c r="O56" s="201"/>
      <c r="P56" s="202"/>
      <c r="Q56" s="206"/>
      <c r="R56" s="20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</row>
    <row r="57" spans="1:60" ht="12.75">
      <c r="A57" s="198">
        <v>53</v>
      </c>
      <c r="B57" s="211" t="s">
        <v>41</v>
      </c>
      <c r="C57" s="111"/>
      <c r="D57" s="200"/>
      <c r="E57" s="200"/>
      <c r="F57" s="200"/>
      <c r="G57" s="200"/>
      <c r="H57" s="200"/>
      <c r="I57" s="200"/>
      <c r="J57" s="200">
        <v>6.6</v>
      </c>
      <c r="K57" s="200"/>
      <c r="L57" s="200"/>
      <c r="M57" s="198">
        <v>53</v>
      </c>
      <c r="N57" s="211" t="s">
        <v>41</v>
      </c>
      <c r="O57" s="201"/>
      <c r="P57" s="202"/>
      <c r="Q57" s="203" t="s">
        <v>168</v>
      </c>
      <c r="R57" s="203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</row>
    <row r="58" spans="1:60" ht="12.75">
      <c r="A58" s="198">
        <v>54</v>
      </c>
      <c r="B58" s="199" t="s">
        <v>98</v>
      </c>
      <c r="C58" s="111"/>
      <c r="D58" s="212"/>
      <c r="E58" s="212"/>
      <c r="F58" s="212"/>
      <c r="G58" s="212"/>
      <c r="H58" s="212"/>
      <c r="I58" s="212"/>
      <c r="J58" s="212"/>
      <c r="K58" s="212"/>
      <c r="L58" s="200"/>
      <c r="M58" s="198">
        <v>54</v>
      </c>
      <c r="N58" s="199" t="s">
        <v>98</v>
      </c>
      <c r="O58" s="201"/>
      <c r="P58" s="202"/>
      <c r="Q58" s="203"/>
      <c r="R58" s="203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</row>
    <row r="59" spans="1:60" ht="12.75">
      <c r="A59" s="198">
        <v>55</v>
      </c>
      <c r="B59" s="199" t="s">
        <v>45</v>
      </c>
      <c r="C59" s="111">
        <v>6.2</v>
      </c>
      <c r="D59" s="200"/>
      <c r="E59" s="200"/>
      <c r="F59" s="200"/>
      <c r="G59" s="200"/>
      <c r="H59" s="200"/>
      <c r="I59" s="200"/>
      <c r="J59" s="200"/>
      <c r="K59" s="200"/>
      <c r="L59" s="200"/>
      <c r="M59" s="198">
        <v>55</v>
      </c>
      <c r="N59" s="199" t="s">
        <v>45</v>
      </c>
      <c r="O59" s="201"/>
      <c r="P59" s="202"/>
      <c r="Q59" s="203"/>
      <c r="R59" s="203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</row>
    <row r="60" spans="1:60" ht="12.75">
      <c r="A60" s="198">
        <v>56</v>
      </c>
      <c r="B60" s="204" t="s">
        <v>187</v>
      </c>
      <c r="C60" s="111"/>
      <c r="D60" s="200"/>
      <c r="E60" s="200"/>
      <c r="F60" s="200">
        <v>6.3</v>
      </c>
      <c r="G60" s="200"/>
      <c r="H60" s="200"/>
      <c r="I60" s="200"/>
      <c r="J60" s="200"/>
      <c r="K60" s="200"/>
      <c r="L60" s="200"/>
      <c r="M60" s="198">
        <v>56</v>
      </c>
      <c r="N60" s="204" t="s">
        <v>44</v>
      </c>
      <c r="O60" s="201"/>
      <c r="P60" s="202"/>
      <c r="Q60" s="203"/>
      <c r="R60" s="203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</row>
    <row r="61" spans="1:60" ht="12.75">
      <c r="A61" s="198">
        <v>57</v>
      </c>
      <c r="B61" s="199" t="s">
        <v>27</v>
      </c>
      <c r="C61" s="210">
        <v>7</v>
      </c>
      <c r="D61" s="200">
        <v>6</v>
      </c>
      <c r="E61" s="200"/>
      <c r="F61" s="200">
        <v>6.1</v>
      </c>
      <c r="G61" s="200"/>
      <c r="H61" s="200">
        <v>6.1</v>
      </c>
      <c r="I61" s="216">
        <v>6.8</v>
      </c>
      <c r="J61" s="200">
        <v>6.7</v>
      </c>
      <c r="K61" s="200"/>
      <c r="L61" s="200"/>
      <c r="M61" s="198">
        <v>57</v>
      </c>
      <c r="N61" s="199" t="s">
        <v>27</v>
      </c>
      <c r="O61" s="201"/>
      <c r="P61" s="202">
        <v>2</v>
      </c>
      <c r="Q61" s="203"/>
      <c r="R61" s="203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</row>
    <row r="62" spans="1:60" ht="12.75">
      <c r="A62" s="198">
        <v>58</v>
      </c>
      <c r="B62" s="204" t="s">
        <v>121</v>
      </c>
      <c r="C62" s="111"/>
      <c r="D62" s="200"/>
      <c r="E62" s="200"/>
      <c r="F62" s="200"/>
      <c r="G62" s="200"/>
      <c r="H62" s="200"/>
      <c r="I62" s="200"/>
      <c r="J62" s="200"/>
      <c r="K62" s="200"/>
      <c r="L62" s="200"/>
      <c r="M62" s="198">
        <v>58</v>
      </c>
      <c r="N62" s="204" t="s">
        <v>121</v>
      </c>
      <c r="O62" s="201"/>
      <c r="P62" s="202"/>
      <c r="Q62" s="206"/>
      <c r="R62" s="206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</row>
    <row r="63" spans="1:60" ht="12.75">
      <c r="A63" s="198">
        <v>59</v>
      </c>
      <c r="B63" s="211" t="s">
        <v>96</v>
      </c>
      <c r="C63" s="111"/>
      <c r="D63" s="200"/>
      <c r="E63" s="200"/>
      <c r="F63" s="200"/>
      <c r="G63" s="200"/>
      <c r="H63" s="200"/>
      <c r="I63" s="200"/>
      <c r="J63" s="200"/>
      <c r="K63" s="200"/>
      <c r="L63" s="200"/>
      <c r="M63" s="198">
        <v>59</v>
      </c>
      <c r="N63" s="211" t="s">
        <v>96</v>
      </c>
      <c r="O63" s="201"/>
      <c r="P63" s="202"/>
      <c r="Q63" s="206"/>
      <c r="R63" s="206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</row>
    <row r="64" spans="1:60" ht="12.75">
      <c r="A64" s="198">
        <v>60</v>
      </c>
      <c r="B64" s="204" t="s">
        <v>54</v>
      </c>
      <c r="C64" s="111"/>
      <c r="D64" s="200">
        <v>6.1</v>
      </c>
      <c r="E64" s="200">
        <v>6.1</v>
      </c>
      <c r="F64" s="205">
        <v>5.8</v>
      </c>
      <c r="G64" s="200"/>
      <c r="H64" s="200"/>
      <c r="I64" s="200"/>
      <c r="J64" s="200"/>
      <c r="K64" s="200"/>
      <c r="L64" s="200"/>
      <c r="M64" s="198">
        <v>60</v>
      </c>
      <c r="N64" s="204" t="s">
        <v>54</v>
      </c>
      <c r="O64" s="201">
        <v>1</v>
      </c>
      <c r="P64" s="202"/>
      <c r="Q64" s="203"/>
      <c r="R64" s="203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</row>
    <row r="65" spans="1:60" ht="12.75">
      <c r="A65" s="198">
        <v>61</v>
      </c>
      <c r="B65" s="199" t="s">
        <v>65</v>
      </c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98">
        <v>61</v>
      </c>
      <c r="N65" s="199" t="s">
        <v>65</v>
      </c>
      <c r="O65" s="201"/>
      <c r="P65" s="202"/>
      <c r="Q65" s="203"/>
      <c r="R65" s="203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</row>
    <row r="66" spans="1:60" ht="12.75">
      <c r="A66" s="198">
        <v>62</v>
      </c>
      <c r="B66" s="199" t="s">
        <v>110</v>
      </c>
      <c r="C66" s="111"/>
      <c r="D66" s="200"/>
      <c r="E66" s="200"/>
      <c r="F66" s="200"/>
      <c r="G66" s="200"/>
      <c r="H66" s="200"/>
      <c r="I66" s="200"/>
      <c r="J66" s="200"/>
      <c r="K66" s="200"/>
      <c r="L66" s="200"/>
      <c r="M66" s="198">
        <v>62</v>
      </c>
      <c r="N66" s="199" t="s">
        <v>110</v>
      </c>
      <c r="O66" s="201"/>
      <c r="P66" s="202"/>
      <c r="Q66" s="203"/>
      <c r="R66" s="203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</row>
    <row r="67" spans="1:60" ht="12.75">
      <c r="A67" s="198">
        <v>63</v>
      </c>
      <c r="B67" s="204" t="s">
        <v>59</v>
      </c>
      <c r="C67" s="217">
        <v>5.4</v>
      </c>
      <c r="D67" s="209"/>
      <c r="E67" s="209"/>
      <c r="F67" s="209"/>
      <c r="G67" s="209"/>
      <c r="H67" s="209"/>
      <c r="I67" s="209"/>
      <c r="J67" s="209"/>
      <c r="K67" s="209"/>
      <c r="L67" s="209"/>
      <c r="M67" s="198">
        <v>63</v>
      </c>
      <c r="N67" s="204" t="s">
        <v>59</v>
      </c>
      <c r="O67" s="201">
        <v>1</v>
      </c>
      <c r="P67" s="202"/>
      <c r="Q67" s="203"/>
      <c r="R67" s="203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</row>
    <row r="68" spans="1:60" ht="12.75">
      <c r="A68" s="198">
        <v>64</v>
      </c>
      <c r="B68" s="199" t="s">
        <v>144</v>
      </c>
      <c r="C68" s="111"/>
      <c r="D68" s="200"/>
      <c r="E68" s="200"/>
      <c r="F68" s="200"/>
      <c r="G68" s="200"/>
      <c r="H68" s="200"/>
      <c r="I68" s="200"/>
      <c r="J68" s="200"/>
      <c r="K68" s="200"/>
      <c r="L68" s="200"/>
      <c r="M68" s="198">
        <v>64</v>
      </c>
      <c r="N68" s="199" t="s">
        <v>144</v>
      </c>
      <c r="O68" s="201"/>
      <c r="P68" s="202"/>
      <c r="Q68" s="206"/>
      <c r="R68" s="206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</row>
    <row r="69" spans="1:60" ht="12.75">
      <c r="A69" s="198">
        <v>65</v>
      </c>
      <c r="B69" s="199" t="s">
        <v>106</v>
      </c>
      <c r="C69" s="111"/>
      <c r="D69" s="200"/>
      <c r="E69" s="200"/>
      <c r="F69" s="200"/>
      <c r="G69" s="200"/>
      <c r="H69" s="200"/>
      <c r="I69" s="200"/>
      <c r="J69" s="200"/>
      <c r="K69" s="200"/>
      <c r="L69" s="200"/>
      <c r="M69" s="198">
        <v>65</v>
      </c>
      <c r="N69" s="199" t="s">
        <v>106</v>
      </c>
      <c r="O69" s="201"/>
      <c r="P69" s="202"/>
      <c r="Q69" s="203"/>
      <c r="R69" s="203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</row>
    <row r="70" spans="1:60" ht="12.75">
      <c r="A70" s="198">
        <v>66</v>
      </c>
      <c r="B70" s="204" t="s">
        <v>30</v>
      </c>
      <c r="C70" s="111">
        <v>6.8</v>
      </c>
      <c r="D70" s="200"/>
      <c r="E70" s="200">
        <v>5.9</v>
      </c>
      <c r="F70" s="200"/>
      <c r="G70" s="200"/>
      <c r="H70" s="200">
        <v>5.9</v>
      </c>
      <c r="I70" s="200">
        <v>6.5</v>
      </c>
      <c r="J70" s="200"/>
      <c r="K70" s="200"/>
      <c r="L70" s="200"/>
      <c r="M70" s="198">
        <v>66</v>
      </c>
      <c r="N70" s="204" t="s">
        <v>30</v>
      </c>
      <c r="O70" s="201"/>
      <c r="P70" s="202"/>
      <c r="Q70" s="203"/>
      <c r="R70" s="203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</row>
    <row r="71" spans="1:60" ht="12.75">
      <c r="A71" s="198">
        <v>67</v>
      </c>
      <c r="B71" s="204" t="s">
        <v>80</v>
      </c>
      <c r="C71" s="111"/>
      <c r="D71" s="200"/>
      <c r="E71" s="200"/>
      <c r="F71" s="200"/>
      <c r="G71" s="200"/>
      <c r="H71" s="200"/>
      <c r="I71" s="200"/>
      <c r="J71" s="200"/>
      <c r="K71" s="200"/>
      <c r="L71" s="200"/>
      <c r="M71" s="198">
        <v>67</v>
      </c>
      <c r="N71" s="204" t="s">
        <v>80</v>
      </c>
      <c r="O71" s="201"/>
      <c r="P71" s="202"/>
      <c r="Q71" s="203"/>
      <c r="R71" s="203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</row>
    <row r="72" spans="1:60" ht="12.75">
      <c r="A72" s="198">
        <v>68</v>
      </c>
      <c r="B72" s="199" t="s">
        <v>138</v>
      </c>
      <c r="C72" s="111"/>
      <c r="D72" s="200"/>
      <c r="E72" s="200"/>
      <c r="F72" s="200"/>
      <c r="G72" s="200"/>
      <c r="H72" s="200"/>
      <c r="I72" s="200"/>
      <c r="J72" s="200"/>
      <c r="K72" s="200"/>
      <c r="L72" s="200"/>
      <c r="M72" s="198">
        <v>68</v>
      </c>
      <c r="N72" s="199" t="s">
        <v>138</v>
      </c>
      <c r="O72" s="201"/>
      <c r="P72" s="202"/>
      <c r="Q72" s="206"/>
      <c r="R72" s="206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</row>
    <row r="73" spans="1:60" ht="12.75">
      <c r="A73" s="198">
        <v>69</v>
      </c>
      <c r="B73" s="211" t="s">
        <v>134</v>
      </c>
      <c r="C73" s="111"/>
      <c r="D73" s="200"/>
      <c r="E73" s="200"/>
      <c r="F73" s="200"/>
      <c r="G73" s="200"/>
      <c r="H73" s="200"/>
      <c r="I73" s="200"/>
      <c r="J73" s="200"/>
      <c r="K73" s="200"/>
      <c r="L73" s="200"/>
      <c r="M73" s="198">
        <v>69</v>
      </c>
      <c r="N73" s="211" t="s">
        <v>134</v>
      </c>
      <c r="O73" s="201"/>
      <c r="P73" s="202"/>
      <c r="Q73" s="206"/>
      <c r="R73" s="206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</row>
    <row r="74" spans="1:60" ht="12.75">
      <c r="A74" s="198">
        <v>70</v>
      </c>
      <c r="B74" s="207" t="s">
        <v>21</v>
      </c>
      <c r="C74" s="111">
        <v>6.1</v>
      </c>
      <c r="D74" s="200">
        <v>6.1</v>
      </c>
      <c r="E74" s="200">
        <v>6.6</v>
      </c>
      <c r="F74" s="210">
        <v>7.1</v>
      </c>
      <c r="G74" s="200">
        <v>6.8</v>
      </c>
      <c r="H74" s="200"/>
      <c r="I74" s="200">
        <v>6.7</v>
      </c>
      <c r="J74" s="200">
        <v>6.9</v>
      </c>
      <c r="K74" s="200"/>
      <c r="L74" s="200"/>
      <c r="M74" s="198">
        <v>70</v>
      </c>
      <c r="N74" s="207" t="s">
        <v>21</v>
      </c>
      <c r="O74" s="201"/>
      <c r="P74" s="202">
        <v>1</v>
      </c>
      <c r="Q74" s="203"/>
      <c r="R74" s="203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</row>
    <row r="75" spans="1:60" ht="12.75">
      <c r="A75" s="198">
        <v>71</v>
      </c>
      <c r="B75" s="199" t="s">
        <v>52</v>
      </c>
      <c r="C75" s="218">
        <v>5.5</v>
      </c>
      <c r="D75" s="200">
        <v>6.2</v>
      </c>
      <c r="E75" s="200"/>
      <c r="F75" s="200">
        <v>6.5</v>
      </c>
      <c r="G75" s="200"/>
      <c r="H75" s="200"/>
      <c r="I75" s="200"/>
      <c r="J75" s="200"/>
      <c r="K75" s="200"/>
      <c r="L75" s="200"/>
      <c r="M75" s="198">
        <v>71</v>
      </c>
      <c r="N75" s="199" t="s">
        <v>52</v>
      </c>
      <c r="O75" s="201"/>
      <c r="P75" s="202"/>
      <c r="Q75" s="203"/>
      <c r="R75" s="203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</row>
    <row r="76" spans="1:60" ht="12.75">
      <c r="A76" s="198">
        <v>72</v>
      </c>
      <c r="B76" s="199" t="s">
        <v>94</v>
      </c>
      <c r="C76" s="111"/>
      <c r="D76" s="200"/>
      <c r="E76" s="200"/>
      <c r="F76" s="200"/>
      <c r="G76" s="200"/>
      <c r="H76" s="200"/>
      <c r="I76" s="200"/>
      <c r="J76" s="200"/>
      <c r="K76" s="200"/>
      <c r="L76" s="200"/>
      <c r="M76" s="198">
        <v>72</v>
      </c>
      <c r="N76" s="199" t="s">
        <v>94</v>
      </c>
      <c r="O76" s="201"/>
      <c r="P76" s="202"/>
      <c r="Q76" s="206"/>
      <c r="R76" s="20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</row>
    <row r="77" spans="1:60" ht="12.75">
      <c r="A77" s="198">
        <v>73</v>
      </c>
      <c r="B77" s="211" t="s">
        <v>145</v>
      </c>
      <c r="C77" s="111"/>
      <c r="D77" s="200"/>
      <c r="E77" s="200"/>
      <c r="F77" s="200"/>
      <c r="G77" s="200"/>
      <c r="H77" s="200"/>
      <c r="I77" s="200"/>
      <c r="J77" s="200"/>
      <c r="K77" s="200"/>
      <c r="L77" s="200"/>
      <c r="M77" s="198">
        <v>73</v>
      </c>
      <c r="N77" s="211" t="s">
        <v>145</v>
      </c>
      <c r="O77" s="201"/>
      <c r="P77" s="202"/>
      <c r="Q77" s="206"/>
      <c r="R77" s="206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</row>
    <row r="78" spans="1:60" ht="12.75">
      <c r="A78" s="198">
        <v>74</v>
      </c>
      <c r="B78" s="204" t="s">
        <v>132</v>
      </c>
      <c r="C78" s="111"/>
      <c r="D78" s="200"/>
      <c r="E78" s="200"/>
      <c r="F78" s="200"/>
      <c r="G78" s="200"/>
      <c r="H78" s="200"/>
      <c r="I78" s="200"/>
      <c r="J78" s="200"/>
      <c r="K78" s="200"/>
      <c r="L78" s="200"/>
      <c r="M78" s="198">
        <v>74</v>
      </c>
      <c r="N78" s="204" t="s">
        <v>132</v>
      </c>
      <c r="O78" s="201"/>
      <c r="P78" s="202"/>
      <c r="Q78" s="206"/>
      <c r="R78" s="206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</row>
    <row r="79" spans="1:60" ht="12.75">
      <c r="A79" s="198">
        <v>75</v>
      </c>
      <c r="B79" s="204" t="s">
        <v>33</v>
      </c>
      <c r="C79" s="111">
        <v>6</v>
      </c>
      <c r="D79" s="200">
        <v>6.3</v>
      </c>
      <c r="E79" s="200">
        <v>6.6</v>
      </c>
      <c r="F79" s="200">
        <v>6.5</v>
      </c>
      <c r="G79" s="205">
        <v>5.6</v>
      </c>
      <c r="H79" s="200"/>
      <c r="I79" s="200">
        <v>6</v>
      </c>
      <c r="J79" s="200">
        <v>5.4</v>
      </c>
      <c r="K79" s="200"/>
      <c r="L79" s="200"/>
      <c r="M79" s="198">
        <v>75</v>
      </c>
      <c r="N79" s="204" t="s">
        <v>33</v>
      </c>
      <c r="O79" s="201">
        <v>1</v>
      </c>
      <c r="P79" s="202"/>
      <c r="Q79" s="203"/>
      <c r="R79" s="203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</row>
    <row r="80" spans="1:60" ht="12.75">
      <c r="A80" s="198">
        <v>76</v>
      </c>
      <c r="B80" s="204" t="s">
        <v>188</v>
      </c>
      <c r="C80" s="111"/>
      <c r="D80" s="200"/>
      <c r="E80" s="200"/>
      <c r="F80" s="200"/>
      <c r="G80" s="200"/>
      <c r="H80" s="200"/>
      <c r="I80" s="200"/>
      <c r="J80" s="200"/>
      <c r="K80" s="200"/>
      <c r="L80" s="200"/>
      <c r="M80" s="198">
        <v>76</v>
      </c>
      <c r="N80" s="204" t="s">
        <v>188</v>
      </c>
      <c r="O80" s="201"/>
      <c r="P80" s="202"/>
      <c r="Q80" s="206"/>
      <c r="R80" s="206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</row>
    <row r="81" spans="1:60" ht="12.75">
      <c r="A81" s="198">
        <v>77</v>
      </c>
      <c r="B81" s="204" t="s">
        <v>189</v>
      </c>
      <c r="C81" s="111"/>
      <c r="D81" s="200"/>
      <c r="E81" s="200"/>
      <c r="F81" s="200"/>
      <c r="G81" s="200"/>
      <c r="H81" s="200"/>
      <c r="I81" s="200"/>
      <c r="J81" s="200"/>
      <c r="K81" s="200"/>
      <c r="L81" s="200"/>
      <c r="M81" s="198">
        <v>77</v>
      </c>
      <c r="N81" s="204" t="s">
        <v>189</v>
      </c>
      <c r="O81" s="201"/>
      <c r="P81" s="202"/>
      <c r="Q81" s="206"/>
      <c r="R81" s="206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</row>
    <row r="82" spans="1:60" ht="12.75">
      <c r="A82" s="198">
        <v>78</v>
      </c>
      <c r="B82" s="204" t="s">
        <v>148</v>
      </c>
      <c r="C82" s="111"/>
      <c r="D82" s="200"/>
      <c r="E82" s="200"/>
      <c r="F82" s="200"/>
      <c r="G82" s="200"/>
      <c r="H82" s="200"/>
      <c r="I82" s="200"/>
      <c r="J82" s="200"/>
      <c r="K82" s="200"/>
      <c r="L82" s="200"/>
      <c r="M82" s="198">
        <v>78</v>
      </c>
      <c r="N82" s="204" t="s">
        <v>148</v>
      </c>
      <c r="O82" s="201"/>
      <c r="P82" s="202"/>
      <c r="Q82" s="206"/>
      <c r="R82" s="206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</row>
    <row r="83" spans="1:60" ht="12.75">
      <c r="A83" s="198">
        <v>79</v>
      </c>
      <c r="B83" s="204" t="s">
        <v>58</v>
      </c>
      <c r="C83" s="111"/>
      <c r="D83" s="200"/>
      <c r="E83" s="200"/>
      <c r="F83" s="200"/>
      <c r="G83" s="200">
        <v>5.7</v>
      </c>
      <c r="H83" s="200"/>
      <c r="I83" s="200"/>
      <c r="J83" s="200"/>
      <c r="K83" s="200"/>
      <c r="L83" s="200"/>
      <c r="M83" s="198">
        <v>79</v>
      </c>
      <c r="N83" s="204" t="s">
        <v>58</v>
      </c>
      <c r="O83" s="201"/>
      <c r="P83" s="202"/>
      <c r="Q83" s="206"/>
      <c r="R83" s="206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</row>
    <row r="84" spans="1:60" ht="12.75">
      <c r="A84" s="198">
        <v>80</v>
      </c>
      <c r="B84" s="204" t="s">
        <v>130</v>
      </c>
      <c r="C84" s="111"/>
      <c r="D84" s="200"/>
      <c r="E84" s="200"/>
      <c r="F84" s="200"/>
      <c r="G84" s="200"/>
      <c r="H84" s="200"/>
      <c r="I84" s="200"/>
      <c r="J84" s="200"/>
      <c r="K84" s="200"/>
      <c r="L84" s="200"/>
      <c r="M84" s="198">
        <v>80</v>
      </c>
      <c r="N84" s="204" t="s">
        <v>190</v>
      </c>
      <c r="O84" s="201"/>
      <c r="P84" s="202"/>
      <c r="Q84" s="206"/>
      <c r="R84" s="206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</row>
    <row r="85" spans="1:60" ht="12.75">
      <c r="A85" s="198">
        <v>81</v>
      </c>
      <c r="B85" s="204" t="s">
        <v>147</v>
      </c>
      <c r="C85" s="111"/>
      <c r="D85" s="200"/>
      <c r="E85" s="200"/>
      <c r="F85" s="200"/>
      <c r="G85" s="200"/>
      <c r="H85" s="200"/>
      <c r="I85" s="200"/>
      <c r="J85" s="200"/>
      <c r="K85" s="200"/>
      <c r="L85" s="200"/>
      <c r="M85" s="198">
        <v>81</v>
      </c>
      <c r="N85" s="204" t="s">
        <v>147</v>
      </c>
      <c r="O85" s="201"/>
      <c r="P85" s="202"/>
      <c r="Q85" s="206"/>
      <c r="R85" s="206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</row>
    <row r="86" spans="1:60" ht="12.75">
      <c r="A86" s="198">
        <v>82</v>
      </c>
      <c r="B86" s="204" t="s">
        <v>191</v>
      </c>
      <c r="C86" s="111"/>
      <c r="D86" s="200"/>
      <c r="E86" s="200"/>
      <c r="F86" s="200"/>
      <c r="G86" s="200"/>
      <c r="H86" s="200"/>
      <c r="I86" s="200"/>
      <c r="J86" s="200"/>
      <c r="K86" s="200"/>
      <c r="L86" s="200"/>
      <c r="M86" s="198">
        <v>82</v>
      </c>
      <c r="N86" s="204" t="s">
        <v>191</v>
      </c>
      <c r="O86" s="201"/>
      <c r="P86" s="202"/>
      <c r="Q86" s="206"/>
      <c r="R86" s="20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</row>
    <row r="87" spans="1:60" ht="12.75">
      <c r="A87" s="198">
        <v>83</v>
      </c>
      <c r="B87" s="204" t="s">
        <v>192</v>
      </c>
      <c r="C87" s="111"/>
      <c r="D87" s="200">
        <v>7</v>
      </c>
      <c r="E87" s="200">
        <v>5.9</v>
      </c>
      <c r="F87" s="200"/>
      <c r="G87" s="200">
        <v>6.4</v>
      </c>
      <c r="H87" s="200">
        <v>6.2</v>
      </c>
      <c r="I87" s="200"/>
      <c r="J87" s="200"/>
      <c r="K87" s="200"/>
      <c r="L87" s="200"/>
      <c r="M87" s="198">
        <v>83</v>
      </c>
      <c r="N87" s="204" t="s">
        <v>192</v>
      </c>
      <c r="O87" s="201"/>
      <c r="P87" s="202"/>
      <c r="Q87" s="203"/>
      <c r="R87" s="203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</row>
    <row r="88" spans="1:60" ht="12.75">
      <c r="A88" s="198">
        <v>84</v>
      </c>
      <c r="B88" s="204" t="s">
        <v>69</v>
      </c>
      <c r="C88" s="111"/>
      <c r="D88" s="200"/>
      <c r="E88" s="200"/>
      <c r="F88" s="200"/>
      <c r="G88" s="200"/>
      <c r="H88" s="200"/>
      <c r="I88" s="200"/>
      <c r="J88" s="200"/>
      <c r="K88" s="200"/>
      <c r="L88" s="200"/>
      <c r="M88" s="198">
        <v>84</v>
      </c>
      <c r="N88" s="204" t="s">
        <v>69</v>
      </c>
      <c r="O88" s="201"/>
      <c r="P88" s="202"/>
      <c r="Q88" s="206"/>
      <c r="R88" s="206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</row>
    <row r="89" spans="1:60" ht="12.75">
      <c r="A89" s="198">
        <v>85</v>
      </c>
      <c r="B89" s="204" t="s">
        <v>86</v>
      </c>
      <c r="C89" s="111"/>
      <c r="D89" s="200"/>
      <c r="E89" s="200"/>
      <c r="F89" s="200"/>
      <c r="G89" s="200"/>
      <c r="H89" s="200"/>
      <c r="I89" s="200"/>
      <c r="J89" s="200"/>
      <c r="K89" s="200"/>
      <c r="L89" s="200"/>
      <c r="M89" s="198">
        <v>85</v>
      </c>
      <c r="N89" s="204" t="s">
        <v>86</v>
      </c>
      <c r="O89" s="201"/>
      <c r="P89" s="202"/>
      <c r="Q89" s="203"/>
      <c r="R89" s="203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</row>
    <row r="90" spans="1:60" ht="12.75">
      <c r="A90" s="198">
        <v>86</v>
      </c>
      <c r="B90" s="204" t="s">
        <v>57</v>
      </c>
      <c r="C90" s="111">
        <v>5.7</v>
      </c>
      <c r="D90" s="111">
        <v>6.1</v>
      </c>
      <c r="E90" s="111">
        <v>5.3</v>
      </c>
      <c r="F90" s="111"/>
      <c r="G90" s="111"/>
      <c r="H90" s="111"/>
      <c r="I90" s="111"/>
      <c r="J90" s="111"/>
      <c r="K90" s="111"/>
      <c r="L90" s="111"/>
      <c r="M90" s="198">
        <v>86</v>
      </c>
      <c r="N90" s="204" t="s">
        <v>57</v>
      </c>
      <c r="O90" s="201"/>
      <c r="P90" s="202"/>
      <c r="Q90" s="203"/>
      <c r="R90" s="203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</row>
    <row r="91" spans="1:60" ht="12.75">
      <c r="A91" s="198">
        <v>87</v>
      </c>
      <c r="B91" s="204" t="s">
        <v>128</v>
      </c>
      <c r="C91" s="111"/>
      <c r="D91" s="200"/>
      <c r="E91" s="200"/>
      <c r="F91" s="200"/>
      <c r="G91" s="200"/>
      <c r="H91" s="200"/>
      <c r="I91" s="200"/>
      <c r="J91" s="200"/>
      <c r="K91" s="200"/>
      <c r="L91" s="200"/>
      <c r="M91" s="198">
        <v>87</v>
      </c>
      <c r="N91" s="204" t="s">
        <v>128</v>
      </c>
      <c r="O91" s="201"/>
      <c r="P91" s="202"/>
      <c r="Q91" s="203"/>
      <c r="R91" s="203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</row>
    <row r="92" spans="1:60" ht="12.75">
      <c r="A92" s="198">
        <v>88</v>
      </c>
      <c r="B92" s="204" t="s">
        <v>124</v>
      </c>
      <c r="C92" s="111"/>
      <c r="D92" s="200"/>
      <c r="E92" s="200"/>
      <c r="F92" s="200"/>
      <c r="G92" s="200"/>
      <c r="H92" s="200"/>
      <c r="I92" s="200"/>
      <c r="J92" s="200"/>
      <c r="K92" s="200"/>
      <c r="L92" s="200"/>
      <c r="M92" s="198">
        <v>88</v>
      </c>
      <c r="N92" s="204" t="s">
        <v>124</v>
      </c>
      <c r="O92" s="201"/>
      <c r="P92" s="202"/>
      <c r="Q92" s="206"/>
      <c r="R92" s="206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</row>
    <row r="93" spans="1:60" ht="12.75">
      <c r="A93" s="198">
        <v>89</v>
      </c>
      <c r="B93" s="204" t="s">
        <v>63</v>
      </c>
      <c r="C93" s="111"/>
      <c r="D93" s="200"/>
      <c r="E93" s="200"/>
      <c r="F93" s="200"/>
      <c r="G93" s="200"/>
      <c r="H93" s="200"/>
      <c r="I93" s="200"/>
      <c r="J93" s="200"/>
      <c r="K93" s="200"/>
      <c r="L93" s="200"/>
      <c r="M93" s="198">
        <v>89</v>
      </c>
      <c r="N93" s="204" t="s">
        <v>63</v>
      </c>
      <c r="O93" s="201"/>
      <c r="P93" s="202"/>
      <c r="Q93" s="203"/>
      <c r="R93" s="20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</row>
    <row r="94" spans="1:60" ht="12.75">
      <c r="A94" s="198">
        <v>90</v>
      </c>
      <c r="B94" s="204" t="s">
        <v>116</v>
      </c>
      <c r="C94" s="111"/>
      <c r="D94" s="200"/>
      <c r="E94" s="200"/>
      <c r="F94" s="200"/>
      <c r="G94" s="200"/>
      <c r="H94" s="200"/>
      <c r="I94" s="200"/>
      <c r="J94" s="200"/>
      <c r="K94" s="200"/>
      <c r="L94" s="200"/>
      <c r="M94" s="198">
        <v>90</v>
      </c>
      <c r="N94" s="204" t="s">
        <v>116</v>
      </c>
      <c r="O94" s="201"/>
      <c r="P94" s="202"/>
      <c r="Q94" s="206"/>
      <c r="R94" s="206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</row>
    <row r="95" spans="1:60" ht="12.75">
      <c r="A95" s="198">
        <v>91</v>
      </c>
      <c r="B95" s="204" t="s">
        <v>72</v>
      </c>
      <c r="C95" s="111"/>
      <c r="D95" s="200"/>
      <c r="E95" s="200"/>
      <c r="F95" s="200"/>
      <c r="G95" s="200"/>
      <c r="H95" s="200"/>
      <c r="I95" s="200"/>
      <c r="J95" s="200"/>
      <c r="K95" s="200"/>
      <c r="L95" s="200"/>
      <c r="M95" s="198">
        <v>91</v>
      </c>
      <c r="N95" s="204" t="s">
        <v>72</v>
      </c>
      <c r="O95" s="201"/>
      <c r="P95" s="202"/>
      <c r="Q95" s="203"/>
      <c r="R95" s="203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</row>
    <row r="96" spans="1:60" ht="12.75">
      <c r="A96" s="198">
        <v>92</v>
      </c>
      <c r="B96" s="204" t="s">
        <v>82</v>
      </c>
      <c r="C96" s="111"/>
      <c r="D96" s="200"/>
      <c r="E96" s="200"/>
      <c r="F96" s="200"/>
      <c r="G96" s="200"/>
      <c r="H96" s="200"/>
      <c r="I96" s="200"/>
      <c r="J96" s="200"/>
      <c r="K96" s="200"/>
      <c r="L96" s="200"/>
      <c r="M96" s="198">
        <v>92</v>
      </c>
      <c r="N96" s="204" t="s">
        <v>82</v>
      </c>
      <c r="O96" s="201"/>
      <c r="P96" s="202"/>
      <c r="Q96" s="206"/>
      <c r="R96" s="20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</row>
    <row r="97" spans="1:60" ht="12.75">
      <c r="A97" s="198">
        <v>93</v>
      </c>
      <c r="B97" s="204" t="s">
        <v>73</v>
      </c>
      <c r="C97" s="111"/>
      <c r="D97" s="200"/>
      <c r="E97" s="200"/>
      <c r="F97" s="200"/>
      <c r="G97" s="200"/>
      <c r="H97" s="200"/>
      <c r="I97" s="200"/>
      <c r="J97" s="200"/>
      <c r="K97" s="200"/>
      <c r="L97" s="200"/>
      <c r="M97" s="198">
        <v>93</v>
      </c>
      <c r="N97" s="204" t="s">
        <v>73</v>
      </c>
      <c r="O97" s="201"/>
      <c r="P97" s="202"/>
      <c r="Q97" s="206"/>
      <c r="R97" s="206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</row>
    <row r="98" spans="1:60" ht="12.75">
      <c r="A98" s="198">
        <v>94</v>
      </c>
      <c r="B98" s="204" t="s">
        <v>66</v>
      </c>
      <c r="C98" s="111"/>
      <c r="D98" s="200"/>
      <c r="E98" s="200"/>
      <c r="F98" s="200"/>
      <c r="G98" s="200"/>
      <c r="H98" s="200"/>
      <c r="I98" s="200"/>
      <c r="J98" s="200"/>
      <c r="K98" s="200"/>
      <c r="L98" s="200"/>
      <c r="M98" s="198">
        <v>94</v>
      </c>
      <c r="N98" s="204" t="s">
        <v>66</v>
      </c>
      <c r="O98" s="201"/>
      <c r="P98" s="202"/>
      <c r="Q98" s="206"/>
      <c r="R98" s="206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</row>
    <row r="99" spans="1:60" ht="12.75">
      <c r="A99" s="198">
        <v>95</v>
      </c>
      <c r="B99" s="204" t="s">
        <v>67</v>
      </c>
      <c r="C99" s="111"/>
      <c r="D99" s="200"/>
      <c r="E99" s="200"/>
      <c r="F99" s="200"/>
      <c r="G99" s="200"/>
      <c r="H99" s="200"/>
      <c r="I99" s="200"/>
      <c r="J99" s="200"/>
      <c r="K99" s="200"/>
      <c r="L99" s="200"/>
      <c r="M99" s="198">
        <v>95</v>
      </c>
      <c r="N99" s="204" t="s">
        <v>67</v>
      </c>
      <c r="O99" s="201"/>
      <c r="P99" s="202"/>
      <c r="Q99" s="203"/>
      <c r="R99" s="203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</row>
    <row r="100" spans="1:60" ht="12.75">
      <c r="A100" s="198">
        <v>96</v>
      </c>
      <c r="B100" s="204" t="s">
        <v>60</v>
      </c>
      <c r="C100" s="111"/>
      <c r="D100" s="205">
        <v>5.4</v>
      </c>
      <c r="E100" s="200"/>
      <c r="F100" s="200"/>
      <c r="G100" s="200"/>
      <c r="H100" s="200"/>
      <c r="I100" s="200"/>
      <c r="J100" s="200"/>
      <c r="K100" s="200"/>
      <c r="L100" s="200"/>
      <c r="M100" s="198">
        <v>96</v>
      </c>
      <c r="N100" s="204" t="s">
        <v>60</v>
      </c>
      <c r="O100" s="201">
        <v>1</v>
      </c>
      <c r="P100" s="202"/>
      <c r="Q100" s="203"/>
      <c r="R100" s="203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</row>
    <row r="101" spans="1:60" ht="12.75">
      <c r="A101" s="198">
        <v>97</v>
      </c>
      <c r="B101" s="204" t="s">
        <v>193</v>
      </c>
      <c r="C101" s="111"/>
      <c r="D101" s="200"/>
      <c r="E101" s="200"/>
      <c r="F101" s="200"/>
      <c r="G101" s="200"/>
      <c r="H101" s="200"/>
      <c r="I101" s="200"/>
      <c r="J101" s="200"/>
      <c r="K101" s="200"/>
      <c r="L101" s="200"/>
      <c r="M101" s="198">
        <v>97</v>
      </c>
      <c r="N101" s="204" t="s">
        <v>193</v>
      </c>
      <c r="O101" s="201"/>
      <c r="P101" s="202"/>
      <c r="Q101" s="203"/>
      <c r="R101" s="203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</row>
    <row r="102" spans="1:60" ht="12.75">
      <c r="A102" s="198">
        <v>98</v>
      </c>
      <c r="B102" s="204" t="s">
        <v>74</v>
      </c>
      <c r="C102" s="111"/>
      <c r="D102" s="200"/>
      <c r="E102" s="200"/>
      <c r="F102" s="200"/>
      <c r="G102" s="200"/>
      <c r="H102" s="200"/>
      <c r="I102" s="200"/>
      <c r="J102" s="200"/>
      <c r="K102" s="200"/>
      <c r="L102" s="200"/>
      <c r="M102" s="198">
        <v>98</v>
      </c>
      <c r="N102" s="204" t="s">
        <v>74</v>
      </c>
      <c r="O102" s="201"/>
      <c r="P102" s="202"/>
      <c r="Q102" s="203"/>
      <c r="R102" s="203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</row>
    <row r="103" spans="1:60" ht="12.75">
      <c r="A103" s="198">
        <v>99</v>
      </c>
      <c r="B103" s="204" t="s">
        <v>194</v>
      </c>
      <c r="C103" s="111"/>
      <c r="D103" s="200"/>
      <c r="E103" s="200"/>
      <c r="F103" s="200"/>
      <c r="G103" s="200"/>
      <c r="H103" s="200"/>
      <c r="I103" s="200"/>
      <c r="J103" s="200"/>
      <c r="K103" s="200"/>
      <c r="L103" s="200"/>
      <c r="M103" s="198">
        <v>99</v>
      </c>
      <c r="N103" s="204" t="s">
        <v>194</v>
      </c>
      <c r="O103" s="201"/>
      <c r="P103" s="202"/>
      <c r="Q103" s="206"/>
      <c r="R103" s="206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</row>
    <row r="104" spans="1:60" ht="12.75">
      <c r="A104" s="198">
        <v>100</v>
      </c>
      <c r="B104" s="204" t="s">
        <v>102</v>
      </c>
      <c r="C104" s="111"/>
      <c r="D104" s="200"/>
      <c r="E104" s="200"/>
      <c r="F104" s="200"/>
      <c r="G104" s="200"/>
      <c r="H104" s="200"/>
      <c r="I104" s="200"/>
      <c r="J104" s="200"/>
      <c r="K104" s="200"/>
      <c r="L104" s="200"/>
      <c r="M104" s="198">
        <v>100</v>
      </c>
      <c r="N104" s="204" t="s">
        <v>102</v>
      </c>
      <c r="O104" s="201"/>
      <c r="P104" s="202"/>
      <c r="Q104" s="206"/>
      <c r="R104" s="206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</row>
    <row r="105" spans="1:60" ht="12.75">
      <c r="A105" s="198">
        <v>101</v>
      </c>
      <c r="B105" s="204" t="s">
        <v>43</v>
      </c>
      <c r="C105" s="111"/>
      <c r="D105" s="200"/>
      <c r="E105" s="200"/>
      <c r="F105" s="200"/>
      <c r="G105" s="200"/>
      <c r="H105" s="200"/>
      <c r="I105" s="200"/>
      <c r="J105" s="200">
        <v>6.4</v>
      </c>
      <c r="K105" s="200"/>
      <c r="L105" s="200"/>
      <c r="M105" s="198">
        <v>101</v>
      </c>
      <c r="N105" s="204" t="s">
        <v>43</v>
      </c>
      <c r="O105" s="201"/>
      <c r="P105" s="202"/>
      <c r="Q105" s="206"/>
      <c r="R105" s="206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</row>
    <row r="106" spans="1:60" ht="12.75">
      <c r="A106" s="198">
        <v>102</v>
      </c>
      <c r="B106" s="204" t="s">
        <v>114</v>
      </c>
      <c r="C106" s="111"/>
      <c r="D106" s="200"/>
      <c r="E106" s="200"/>
      <c r="F106" s="200"/>
      <c r="G106" s="200"/>
      <c r="H106" s="200"/>
      <c r="I106" s="200"/>
      <c r="J106" s="200"/>
      <c r="K106" s="200"/>
      <c r="L106" s="200"/>
      <c r="M106" s="198">
        <v>102</v>
      </c>
      <c r="N106" s="204" t="s">
        <v>114</v>
      </c>
      <c r="O106" s="201"/>
      <c r="P106" s="202"/>
      <c r="Q106" s="206"/>
      <c r="R106" s="2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</row>
    <row r="107" spans="1:60" ht="12.75">
      <c r="A107" s="198">
        <v>103</v>
      </c>
      <c r="B107" s="204" t="s">
        <v>104</v>
      </c>
      <c r="C107" s="111"/>
      <c r="D107" s="200"/>
      <c r="E107" s="200"/>
      <c r="F107" s="200"/>
      <c r="G107" s="200"/>
      <c r="H107" s="200"/>
      <c r="I107" s="200"/>
      <c r="J107" s="200"/>
      <c r="K107" s="200"/>
      <c r="L107" s="200"/>
      <c r="M107" s="198">
        <v>103</v>
      </c>
      <c r="N107" s="204" t="s">
        <v>104</v>
      </c>
      <c r="O107" s="201"/>
      <c r="P107" s="202"/>
      <c r="Q107" s="206"/>
      <c r="R107" s="206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</row>
    <row r="108" spans="1:60" ht="12.75">
      <c r="A108" s="198">
        <v>104</v>
      </c>
      <c r="B108" s="204" t="s">
        <v>88</v>
      </c>
      <c r="C108" s="111"/>
      <c r="D108" s="200"/>
      <c r="E108" s="200"/>
      <c r="F108" s="200"/>
      <c r="G108" s="200"/>
      <c r="H108" s="200"/>
      <c r="I108" s="200"/>
      <c r="J108" s="200"/>
      <c r="K108" s="200"/>
      <c r="L108" s="200"/>
      <c r="M108" s="198">
        <v>104</v>
      </c>
      <c r="N108" s="204" t="s">
        <v>88</v>
      </c>
      <c r="O108" s="201"/>
      <c r="P108" s="202"/>
      <c r="Q108" s="203"/>
      <c r="R108" s="203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</row>
    <row r="109" spans="1:60" ht="12.75">
      <c r="A109" s="198">
        <v>105</v>
      </c>
      <c r="B109" s="204" t="s">
        <v>87</v>
      </c>
      <c r="C109" s="111"/>
      <c r="D109" s="200"/>
      <c r="E109" s="200"/>
      <c r="F109" s="200"/>
      <c r="G109" s="200"/>
      <c r="H109" s="200"/>
      <c r="I109" s="200"/>
      <c r="J109" s="200"/>
      <c r="K109" s="200"/>
      <c r="L109" s="200"/>
      <c r="M109" s="198">
        <v>105</v>
      </c>
      <c r="N109" s="204" t="s">
        <v>87</v>
      </c>
      <c r="O109" s="201"/>
      <c r="P109" s="202"/>
      <c r="Q109" s="203"/>
      <c r="R109" s="203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</row>
    <row r="110" spans="1:60" ht="12.75">
      <c r="A110" s="198">
        <v>106</v>
      </c>
      <c r="B110" s="204" t="s">
        <v>125</v>
      </c>
      <c r="C110" s="111"/>
      <c r="D110" s="200"/>
      <c r="E110" s="200"/>
      <c r="F110" s="200"/>
      <c r="G110" s="200"/>
      <c r="H110" s="200"/>
      <c r="I110" s="200"/>
      <c r="J110" s="200"/>
      <c r="K110" s="200"/>
      <c r="L110" s="200"/>
      <c r="M110" s="198">
        <v>106</v>
      </c>
      <c r="N110" s="204" t="s">
        <v>125</v>
      </c>
      <c r="O110" s="201"/>
      <c r="P110" s="202"/>
      <c r="Q110" s="203"/>
      <c r="R110" s="203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</row>
    <row r="111" spans="1:60" ht="12.75">
      <c r="A111" s="198">
        <v>107</v>
      </c>
      <c r="B111" s="204" t="s">
        <v>46</v>
      </c>
      <c r="C111" s="111"/>
      <c r="D111" s="200"/>
      <c r="E111" s="200"/>
      <c r="F111" s="200"/>
      <c r="G111" s="200"/>
      <c r="H111" s="200"/>
      <c r="I111" s="200"/>
      <c r="J111" s="200">
        <v>6.2</v>
      </c>
      <c r="K111" s="200"/>
      <c r="L111" s="200"/>
      <c r="M111" s="198">
        <v>107</v>
      </c>
      <c r="N111" s="204" t="s">
        <v>46</v>
      </c>
      <c r="O111" s="201"/>
      <c r="P111" s="202"/>
      <c r="Q111" s="203"/>
      <c r="R111" s="203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</row>
    <row r="112" spans="1:60" ht="12.75">
      <c r="A112" s="198">
        <v>108</v>
      </c>
      <c r="B112" s="204" t="s">
        <v>81</v>
      </c>
      <c r="C112" s="111"/>
      <c r="D112" s="200"/>
      <c r="E112" s="200"/>
      <c r="F112" s="200"/>
      <c r="G112" s="200"/>
      <c r="H112" s="200"/>
      <c r="I112" s="200"/>
      <c r="J112" s="200"/>
      <c r="K112" s="200"/>
      <c r="L112" s="200"/>
      <c r="M112" s="198">
        <v>108</v>
      </c>
      <c r="N112" s="204" t="s">
        <v>81</v>
      </c>
      <c r="O112" s="201"/>
      <c r="P112" s="202"/>
      <c r="Q112" s="203"/>
      <c r="R112" s="203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</row>
    <row r="113" spans="1:60" ht="12.75">
      <c r="A113" s="198">
        <v>109</v>
      </c>
      <c r="B113" s="204" t="s">
        <v>100</v>
      </c>
      <c r="C113" s="111"/>
      <c r="D113" s="200"/>
      <c r="E113" s="200"/>
      <c r="F113" s="200"/>
      <c r="G113" s="200"/>
      <c r="H113" s="200"/>
      <c r="I113" s="200"/>
      <c r="J113" s="212"/>
      <c r="K113" s="212"/>
      <c r="L113" s="200"/>
      <c r="M113" s="198">
        <v>109</v>
      </c>
      <c r="N113" s="204" t="s">
        <v>100</v>
      </c>
      <c r="O113" s="201"/>
      <c r="P113" s="202"/>
      <c r="Q113" s="203"/>
      <c r="R113" s="20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</row>
    <row r="114" spans="1:60" ht="12.75">
      <c r="A114" s="198">
        <v>110</v>
      </c>
      <c r="B114" s="204" t="s">
        <v>53</v>
      </c>
      <c r="C114" s="111"/>
      <c r="D114" s="200">
        <v>6.1</v>
      </c>
      <c r="E114" s="200"/>
      <c r="F114" s="200">
        <v>6.1</v>
      </c>
      <c r="G114" s="200"/>
      <c r="H114" s="200"/>
      <c r="I114" s="200">
        <v>6</v>
      </c>
      <c r="J114" s="200"/>
      <c r="K114" s="200"/>
      <c r="L114" s="200"/>
      <c r="M114" s="198">
        <v>110</v>
      </c>
      <c r="N114" s="204" t="s">
        <v>53</v>
      </c>
      <c r="O114" s="201"/>
      <c r="P114" s="202"/>
      <c r="Q114" s="203"/>
      <c r="R114" s="203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</row>
    <row r="115" spans="1:60" ht="12.75">
      <c r="A115" s="198">
        <v>111</v>
      </c>
      <c r="B115" s="204" t="s">
        <v>120</v>
      </c>
      <c r="C115" s="111"/>
      <c r="D115" s="200"/>
      <c r="E115" s="200"/>
      <c r="F115" s="200"/>
      <c r="G115" s="200"/>
      <c r="H115" s="200"/>
      <c r="I115" s="200"/>
      <c r="J115" s="200"/>
      <c r="K115" s="200"/>
      <c r="L115" s="200"/>
      <c r="M115" s="198">
        <v>111</v>
      </c>
      <c r="N115" s="204" t="s">
        <v>120</v>
      </c>
      <c r="O115" s="201"/>
      <c r="P115" s="202"/>
      <c r="Q115" s="203"/>
      <c r="R115" s="203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</row>
    <row r="116" spans="1:60" ht="12.75">
      <c r="A116" s="198">
        <v>112</v>
      </c>
      <c r="B116" s="204" t="s">
        <v>32</v>
      </c>
      <c r="C116" s="111"/>
      <c r="D116" s="200"/>
      <c r="E116" s="200">
        <v>6.2</v>
      </c>
      <c r="F116" s="200"/>
      <c r="G116" s="200">
        <v>6.3</v>
      </c>
      <c r="H116" s="200">
        <v>6.3</v>
      </c>
      <c r="I116" s="205">
        <v>5.9</v>
      </c>
      <c r="J116" s="200">
        <v>6.5</v>
      </c>
      <c r="K116" s="200"/>
      <c r="L116" s="200"/>
      <c r="M116" s="198">
        <v>112</v>
      </c>
      <c r="N116" s="204" t="s">
        <v>32</v>
      </c>
      <c r="O116" s="201">
        <v>1</v>
      </c>
      <c r="P116" s="202"/>
      <c r="Q116" s="203"/>
      <c r="R116" s="203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</row>
    <row r="117" spans="1:60" ht="12.75">
      <c r="A117" s="198">
        <v>113</v>
      </c>
      <c r="B117" s="204" t="s">
        <v>126</v>
      </c>
      <c r="C117" s="111"/>
      <c r="D117" s="200"/>
      <c r="E117" s="200"/>
      <c r="F117" s="200"/>
      <c r="G117" s="200"/>
      <c r="H117" s="200"/>
      <c r="I117" s="200"/>
      <c r="J117" s="200"/>
      <c r="K117" s="200"/>
      <c r="L117" s="200"/>
      <c r="M117" s="198">
        <v>113</v>
      </c>
      <c r="N117" s="204" t="s">
        <v>126</v>
      </c>
      <c r="O117" s="201"/>
      <c r="P117" s="202"/>
      <c r="Q117" s="203"/>
      <c r="R117" s="203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</row>
    <row r="118" spans="1:60" ht="12.75">
      <c r="A118" s="198">
        <v>114</v>
      </c>
      <c r="B118" s="204" t="s">
        <v>83</v>
      </c>
      <c r="C118" s="111"/>
      <c r="D118" s="200"/>
      <c r="E118" s="200"/>
      <c r="F118" s="200"/>
      <c r="G118" s="200"/>
      <c r="H118" s="200"/>
      <c r="I118" s="200"/>
      <c r="J118" s="200"/>
      <c r="K118" s="200"/>
      <c r="L118" s="200"/>
      <c r="M118" s="198">
        <v>114</v>
      </c>
      <c r="N118" s="204" t="s">
        <v>83</v>
      </c>
      <c r="O118" s="201"/>
      <c r="P118" s="202"/>
      <c r="Q118" s="203"/>
      <c r="R118" s="203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</row>
    <row r="119" spans="1:60" ht="12.75">
      <c r="A119" s="198">
        <v>115</v>
      </c>
      <c r="B119" s="204" t="s">
        <v>119</v>
      </c>
      <c r="C119" s="111"/>
      <c r="D119" s="200"/>
      <c r="E119" s="200"/>
      <c r="F119" s="200"/>
      <c r="G119" s="200"/>
      <c r="H119" s="200"/>
      <c r="I119" s="200"/>
      <c r="J119" s="200"/>
      <c r="K119" s="200"/>
      <c r="L119" s="200"/>
      <c r="M119" s="198">
        <v>115</v>
      </c>
      <c r="N119" s="204" t="s">
        <v>119</v>
      </c>
      <c r="O119" s="201"/>
      <c r="P119" s="202"/>
      <c r="Q119" s="203"/>
      <c r="R119" s="203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</row>
    <row r="120" spans="1:60" ht="12.75">
      <c r="A120" s="198">
        <v>116</v>
      </c>
      <c r="B120" s="204" t="s">
        <v>112</v>
      </c>
      <c r="C120" s="111"/>
      <c r="D120" s="200"/>
      <c r="E120" s="200"/>
      <c r="F120" s="200"/>
      <c r="G120" s="200"/>
      <c r="H120" s="200"/>
      <c r="I120" s="200"/>
      <c r="J120" s="200"/>
      <c r="K120" s="200"/>
      <c r="L120" s="200"/>
      <c r="M120" s="198">
        <v>116</v>
      </c>
      <c r="N120" s="204" t="s">
        <v>112</v>
      </c>
      <c r="O120" s="201"/>
      <c r="P120" s="202"/>
      <c r="Q120" s="203"/>
      <c r="R120" s="203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</row>
    <row r="121" spans="1:60" ht="12.75">
      <c r="A121" s="198">
        <v>117</v>
      </c>
      <c r="B121" s="204" t="s">
        <v>118</v>
      </c>
      <c r="C121" s="111"/>
      <c r="D121" s="200"/>
      <c r="E121" s="200"/>
      <c r="F121" s="200"/>
      <c r="G121" s="200"/>
      <c r="H121" s="200"/>
      <c r="I121" s="200"/>
      <c r="J121" s="200"/>
      <c r="K121" s="200"/>
      <c r="L121" s="200"/>
      <c r="M121" s="198">
        <v>117</v>
      </c>
      <c r="N121" s="204" t="s">
        <v>118</v>
      </c>
      <c r="O121" s="201"/>
      <c r="P121" s="202"/>
      <c r="Q121" s="203"/>
      <c r="R121" s="203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</row>
    <row r="122" spans="1:60" ht="12.75">
      <c r="A122" s="198">
        <v>118</v>
      </c>
      <c r="B122" s="204" t="s">
        <v>129</v>
      </c>
      <c r="C122" s="111"/>
      <c r="D122" s="200"/>
      <c r="E122" s="200"/>
      <c r="F122" s="200"/>
      <c r="G122" s="200"/>
      <c r="H122" s="200"/>
      <c r="I122" s="200"/>
      <c r="J122" s="200"/>
      <c r="K122" s="200"/>
      <c r="L122" s="200"/>
      <c r="M122" s="198">
        <v>118</v>
      </c>
      <c r="N122" s="204" t="s">
        <v>129</v>
      </c>
      <c r="O122" s="201"/>
      <c r="P122" s="202"/>
      <c r="Q122" s="203"/>
      <c r="R122" s="203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</row>
    <row r="123" spans="1:60" ht="12.75">
      <c r="A123" s="198">
        <v>119</v>
      </c>
      <c r="B123" s="204" t="s">
        <v>127</v>
      </c>
      <c r="C123" s="111"/>
      <c r="D123" s="200"/>
      <c r="E123" s="200"/>
      <c r="F123" s="200"/>
      <c r="G123" s="200"/>
      <c r="H123" s="200"/>
      <c r="I123" s="200"/>
      <c r="J123" s="200"/>
      <c r="K123" s="200"/>
      <c r="L123" s="200"/>
      <c r="M123" s="198">
        <v>119</v>
      </c>
      <c r="N123" s="204" t="s">
        <v>127</v>
      </c>
      <c r="O123" s="201"/>
      <c r="P123" s="202"/>
      <c r="Q123" s="203"/>
      <c r="R123" s="20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</row>
    <row r="124" spans="1:60" ht="12.75">
      <c r="A124" s="198">
        <v>120</v>
      </c>
      <c r="B124" s="204" t="s">
        <v>131</v>
      </c>
      <c r="C124" s="111"/>
      <c r="D124" s="200"/>
      <c r="E124" s="200"/>
      <c r="F124" s="200"/>
      <c r="G124" s="200"/>
      <c r="H124" s="200"/>
      <c r="I124" s="200"/>
      <c r="J124" s="200"/>
      <c r="K124" s="200"/>
      <c r="L124" s="200"/>
      <c r="M124" s="198">
        <v>120</v>
      </c>
      <c r="N124" s="204" t="s">
        <v>131</v>
      </c>
      <c r="O124" s="201"/>
      <c r="P124" s="202"/>
      <c r="Q124" s="203"/>
      <c r="R124" s="203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</row>
    <row r="125" spans="1:60" ht="12.75">
      <c r="A125" s="198">
        <v>121</v>
      </c>
      <c r="B125" s="204" t="s">
        <v>85</v>
      </c>
      <c r="C125" s="111"/>
      <c r="D125" s="200"/>
      <c r="E125" s="200"/>
      <c r="F125" s="200"/>
      <c r="G125" s="200"/>
      <c r="H125" s="200"/>
      <c r="I125" s="200"/>
      <c r="J125" s="200"/>
      <c r="K125" s="200"/>
      <c r="L125" s="200"/>
      <c r="M125" s="198">
        <v>121</v>
      </c>
      <c r="N125" s="204" t="s">
        <v>85</v>
      </c>
      <c r="O125" s="201"/>
      <c r="P125" s="202"/>
      <c r="Q125" s="203"/>
      <c r="R125" s="203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</row>
    <row r="126" spans="1:60" ht="12.75">
      <c r="A126" s="198">
        <v>122</v>
      </c>
      <c r="B126" s="204" t="s">
        <v>39</v>
      </c>
      <c r="C126" s="111"/>
      <c r="D126" s="200"/>
      <c r="E126" s="200"/>
      <c r="F126" s="200"/>
      <c r="G126" s="200"/>
      <c r="H126" s="200">
        <v>6.9</v>
      </c>
      <c r="I126" s="200"/>
      <c r="J126" s="200"/>
      <c r="K126" s="200"/>
      <c r="L126" s="200"/>
      <c r="M126" s="198">
        <v>122</v>
      </c>
      <c r="N126" s="204" t="s">
        <v>39</v>
      </c>
      <c r="O126" s="201"/>
      <c r="P126" s="202"/>
      <c r="Q126" s="203"/>
      <c r="R126" s="203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</row>
    <row r="127" spans="1:60" ht="12.75">
      <c r="A127" s="198">
        <v>123</v>
      </c>
      <c r="B127" s="204" t="s">
        <v>195</v>
      </c>
      <c r="C127" s="111"/>
      <c r="D127" s="200"/>
      <c r="E127" s="200"/>
      <c r="F127" s="200"/>
      <c r="G127" s="200"/>
      <c r="H127" s="200"/>
      <c r="I127" s="200"/>
      <c r="J127" s="200"/>
      <c r="K127" s="200"/>
      <c r="L127" s="200"/>
      <c r="M127" s="198">
        <v>123</v>
      </c>
      <c r="N127" s="204" t="s">
        <v>195</v>
      </c>
      <c r="O127" s="201"/>
      <c r="P127" s="202"/>
      <c r="Q127" s="203"/>
      <c r="R127" s="203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</row>
    <row r="128" spans="1:60" ht="12.75">
      <c r="A128" s="198">
        <v>124</v>
      </c>
      <c r="B128" s="204" t="s">
        <v>95</v>
      </c>
      <c r="C128" s="111"/>
      <c r="D128" s="200"/>
      <c r="E128" s="125"/>
      <c r="F128" s="200"/>
      <c r="G128" s="200"/>
      <c r="H128" s="200"/>
      <c r="I128" s="200"/>
      <c r="J128" s="200"/>
      <c r="K128" s="200"/>
      <c r="L128" s="200"/>
      <c r="M128" s="198">
        <v>124</v>
      </c>
      <c r="N128" s="204" t="s">
        <v>95</v>
      </c>
      <c r="O128" s="201"/>
      <c r="P128" s="202"/>
      <c r="Q128" s="203"/>
      <c r="R128" s="203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</row>
    <row r="129" spans="1:60" ht="12.75">
      <c r="A129" s="198">
        <v>125</v>
      </c>
      <c r="B129" s="204" t="s">
        <v>196</v>
      </c>
      <c r="C129" s="111"/>
      <c r="D129" s="219">
        <v>6.4</v>
      </c>
      <c r="E129" s="220">
        <v>7.6</v>
      </c>
      <c r="F129" s="209">
        <v>7</v>
      </c>
      <c r="G129" s="209">
        <v>6.3</v>
      </c>
      <c r="H129" s="209">
        <v>6.8</v>
      </c>
      <c r="I129" s="209">
        <v>6.4</v>
      </c>
      <c r="J129" s="209">
        <v>6.2</v>
      </c>
      <c r="K129" s="209"/>
      <c r="L129" s="200"/>
      <c r="M129" s="198">
        <v>125</v>
      </c>
      <c r="N129" s="204" t="s">
        <v>196</v>
      </c>
      <c r="O129" s="201"/>
      <c r="P129" s="202">
        <v>1</v>
      </c>
      <c r="Q129" s="203"/>
      <c r="R129" s="203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</row>
    <row r="130" spans="1:60" ht="12.75">
      <c r="A130" s="198">
        <v>126</v>
      </c>
      <c r="B130" s="204" t="s">
        <v>113</v>
      </c>
      <c r="C130" s="111"/>
      <c r="D130" s="200"/>
      <c r="E130" s="221"/>
      <c r="F130" s="200"/>
      <c r="G130" s="200"/>
      <c r="H130" s="200"/>
      <c r="I130" s="200"/>
      <c r="J130" s="200"/>
      <c r="K130" s="200"/>
      <c r="L130" s="200"/>
      <c r="M130" s="198">
        <v>126</v>
      </c>
      <c r="N130" s="204" t="s">
        <v>113</v>
      </c>
      <c r="O130" s="201"/>
      <c r="P130" s="202"/>
      <c r="Q130" s="203"/>
      <c r="R130" s="203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</row>
    <row r="131" spans="1:60" ht="12.75">
      <c r="A131" s="198">
        <v>127</v>
      </c>
      <c r="B131" s="204" t="s">
        <v>84</v>
      </c>
      <c r="C131" s="111"/>
      <c r="D131" s="200"/>
      <c r="E131" s="200"/>
      <c r="F131" s="200"/>
      <c r="G131" s="200"/>
      <c r="H131" s="200"/>
      <c r="I131" s="200"/>
      <c r="J131" s="200"/>
      <c r="K131" s="200"/>
      <c r="L131" s="200"/>
      <c r="M131" s="198">
        <v>127</v>
      </c>
      <c r="N131" s="204" t="s">
        <v>84</v>
      </c>
      <c r="O131" s="201"/>
      <c r="P131" s="202"/>
      <c r="Q131" s="203"/>
      <c r="R131" s="203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</row>
    <row r="132" spans="1:60" ht="12.75">
      <c r="A132" s="198">
        <v>128</v>
      </c>
      <c r="B132" s="204" t="s">
        <v>101</v>
      </c>
      <c r="C132" s="111"/>
      <c r="D132" s="200"/>
      <c r="E132" s="200"/>
      <c r="F132" s="200"/>
      <c r="G132" s="200"/>
      <c r="H132" s="200"/>
      <c r="I132" s="200"/>
      <c r="J132" s="200"/>
      <c r="K132" s="200"/>
      <c r="L132" s="200"/>
      <c r="M132" s="198">
        <v>128</v>
      </c>
      <c r="N132" s="204" t="s">
        <v>101</v>
      </c>
      <c r="O132" s="201"/>
      <c r="P132" s="202"/>
      <c r="Q132" s="203"/>
      <c r="R132" s="203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</row>
    <row r="133" spans="1:60" ht="12.75">
      <c r="A133" s="198">
        <v>129</v>
      </c>
      <c r="B133" s="204">
        <v>6</v>
      </c>
      <c r="C133" s="111"/>
      <c r="D133" s="200"/>
      <c r="E133" s="200"/>
      <c r="F133" s="200"/>
      <c r="G133" s="200"/>
      <c r="H133" s="200"/>
      <c r="I133" s="200"/>
      <c r="J133" s="200"/>
      <c r="K133" s="200"/>
      <c r="L133" s="200"/>
      <c r="M133" s="198">
        <v>129</v>
      </c>
      <c r="N133" s="204">
        <v>6</v>
      </c>
      <c r="O133" s="201"/>
      <c r="P133" s="202"/>
      <c r="Q133" s="203"/>
      <c r="R133" s="20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</row>
    <row r="134" spans="1:60" ht="12.75">
      <c r="A134" s="198">
        <v>130</v>
      </c>
      <c r="B134" s="204">
        <v>7</v>
      </c>
      <c r="C134" s="111"/>
      <c r="D134" s="200"/>
      <c r="E134" s="200"/>
      <c r="F134" s="200"/>
      <c r="G134" s="200"/>
      <c r="H134" s="200"/>
      <c r="I134" s="200"/>
      <c r="J134" s="200"/>
      <c r="K134" s="200"/>
      <c r="L134" s="200"/>
      <c r="M134" s="198">
        <v>130</v>
      </c>
      <c r="N134" s="204">
        <v>7</v>
      </c>
      <c r="O134" s="201"/>
      <c r="P134" s="202"/>
      <c r="Q134" s="203"/>
      <c r="R134" s="203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</row>
    <row r="135" spans="1:60" ht="12.75">
      <c r="A135" s="198">
        <v>131</v>
      </c>
      <c r="B135" s="204">
        <v>8</v>
      </c>
      <c r="C135" s="111"/>
      <c r="D135" s="200"/>
      <c r="E135" s="200"/>
      <c r="F135" s="200"/>
      <c r="G135" s="200"/>
      <c r="H135" s="200"/>
      <c r="I135" s="200"/>
      <c r="J135" s="200"/>
      <c r="K135" s="200"/>
      <c r="L135" s="200"/>
      <c r="M135" s="198">
        <v>131</v>
      </c>
      <c r="N135" s="204">
        <v>8</v>
      </c>
      <c r="O135" s="201"/>
      <c r="P135" s="202"/>
      <c r="Q135" s="203"/>
      <c r="R135" s="203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</row>
    <row r="136" spans="1:60" ht="12.75">
      <c r="A136" s="198">
        <v>132</v>
      </c>
      <c r="B136" s="204">
        <v>9</v>
      </c>
      <c r="C136" s="111"/>
      <c r="D136" s="200"/>
      <c r="E136" s="200"/>
      <c r="F136" s="200"/>
      <c r="G136" s="200"/>
      <c r="H136" s="200"/>
      <c r="I136" s="200"/>
      <c r="J136" s="200"/>
      <c r="K136" s="200"/>
      <c r="L136" s="200"/>
      <c r="M136" s="198">
        <v>132</v>
      </c>
      <c r="N136" s="204">
        <v>9</v>
      </c>
      <c r="O136" s="201"/>
      <c r="P136" s="202"/>
      <c r="Q136" s="203"/>
      <c r="R136" s="203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</row>
    <row r="137" spans="1:60" ht="12.75">
      <c r="A137" s="198">
        <v>133</v>
      </c>
      <c r="B137" s="204">
        <v>10</v>
      </c>
      <c r="C137" s="111"/>
      <c r="D137" s="200"/>
      <c r="E137" s="200"/>
      <c r="F137" s="200"/>
      <c r="G137" s="200"/>
      <c r="H137" s="200"/>
      <c r="I137" s="200"/>
      <c r="J137" s="200"/>
      <c r="K137" s="200"/>
      <c r="L137" s="200"/>
      <c r="M137" s="198">
        <v>133</v>
      </c>
      <c r="N137" s="204">
        <v>10</v>
      </c>
      <c r="O137" s="201"/>
      <c r="P137" s="202"/>
      <c r="Q137" s="203"/>
      <c r="R137" s="203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</row>
    <row r="138" spans="1:60" ht="12.75">
      <c r="A138" s="192"/>
      <c r="B138" s="222"/>
      <c r="C138" s="223"/>
      <c r="D138" s="223"/>
      <c r="E138" s="223"/>
      <c r="F138" s="223"/>
      <c r="G138" s="223"/>
      <c r="H138" s="223"/>
      <c r="I138" s="223"/>
      <c r="J138" s="223"/>
      <c r="K138" s="223"/>
      <c r="L138" s="223"/>
      <c r="M138" s="192"/>
      <c r="N138" s="222"/>
      <c r="O138" s="224"/>
      <c r="P138" s="224"/>
      <c r="Q138" s="225"/>
      <c r="R138" s="225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</row>
    <row r="139" ht="12.75">
      <c r="BC139" s="226"/>
    </row>
  </sheetData>
  <sheetProtection selectLockedCells="1" selectUnlockedCells="1"/>
  <mergeCells count="136">
    <mergeCell ref="A3:A4"/>
    <mergeCell ref="Q3:R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  <mergeCell ref="Q59:R59"/>
    <mergeCell ref="Q60:R60"/>
    <mergeCell ref="Q61:R61"/>
    <mergeCell ref="Q62:R62"/>
    <mergeCell ref="Q63:R63"/>
    <mergeCell ref="Q64:R64"/>
    <mergeCell ref="Q65:R65"/>
    <mergeCell ref="Q66:R66"/>
    <mergeCell ref="Q67:R67"/>
    <mergeCell ref="Q68:R68"/>
    <mergeCell ref="Q69:R69"/>
    <mergeCell ref="Q70:R70"/>
    <mergeCell ref="Q71:R71"/>
    <mergeCell ref="Q72:R72"/>
    <mergeCell ref="Q73:R73"/>
    <mergeCell ref="Q74:R74"/>
    <mergeCell ref="Q75:R75"/>
    <mergeCell ref="Q76:R76"/>
    <mergeCell ref="Q77:R77"/>
    <mergeCell ref="Q78:R78"/>
    <mergeCell ref="Q79:R79"/>
    <mergeCell ref="Q80:R80"/>
    <mergeCell ref="Q81:R81"/>
    <mergeCell ref="Q82:R82"/>
    <mergeCell ref="Q83:R83"/>
    <mergeCell ref="Q84:R84"/>
    <mergeCell ref="Q85:R85"/>
    <mergeCell ref="Q86:R86"/>
    <mergeCell ref="Q87:R87"/>
    <mergeCell ref="Q88:R88"/>
    <mergeCell ref="Q89:R89"/>
    <mergeCell ref="Q90:R90"/>
    <mergeCell ref="Q91:R91"/>
    <mergeCell ref="Q92:R92"/>
    <mergeCell ref="Q93:R93"/>
    <mergeCell ref="Q94:R94"/>
    <mergeCell ref="Q95:R95"/>
    <mergeCell ref="Q96:R96"/>
    <mergeCell ref="Q97:R97"/>
    <mergeCell ref="Q98:R98"/>
    <mergeCell ref="Q99:R99"/>
    <mergeCell ref="Q100:R100"/>
    <mergeCell ref="Q101:R101"/>
    <mergeCell ref="Q102:R102"/>
    <mergeCell ref="Q103:R103"/>
    <mergeCell ref="Q104:R104"/>
    <mergeCell ref="Q105:R105"/>
    <mergeCell ref="Q106:R106"/>
    <mergeCell ref="Q107:R107"/>
    <mergeCell ref="Q108:R108"/>
    <mergeCell ref="Q109:R109"/>
    <mergeCell ref="Q110:R110"/>
    <mergeCell ref="Q111:R111"/>
    <mergeCell ref="Q112:R112"/>
    <mergeCell ref="Q113:R113"/>
    <mergeCell ref="Q114:R114"/>
    <mergeCell ref="Q115:R115"/>
    <mergeCell ref="Q116:R116"/>
    <mergeCell ref="Q117:R117"/>
    <mergeCell ref="Q118:R118"/>
    <mergeCell ref="Q119:R119"/>
    <mergeCell ref="Q120:R120"/>
    <mergeCell ref="Q121:R121"/>
    <mergeCell ref="Q122:R122"/>
    <mergeCell ref="Q123:R123"/>
    <mergeCell ref="Q124:R124"/>
    <mergeCell ref="Q125:R125"/>
    <mergeCell ref="Q126:R126"/>
    <mergeCell ref="Q127:R127"/>
    <mergeCell ref="Q128:R128"/>
    <mergeCell ref="Q129:R129"/>
    <mergeCell ref="Q130:R130"/>
    <mergeCell ref="Q131:R131"/>
    <mergeCell ref="Q132:R132"/>
    <mergeCell ref="Q133:R133"/>
    <mergeCell ref="Q134:R134"/>
    <mergeCell ref="Q135:R135"/>
    <mergeCell ref="Q136:R136"/>
    <mergeCell ref="Q137:R137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</cp:lastModifiedBy>
  <cp:lastPrinted>2018-01-04T08:39:30Z</cp:lastPrinted>
  <dcterms:created xsi:type="dcterms:W3CDTF">2015-05-01T12:10:36Z</dcterms:created>
  <dcterms:modified xsi:type="dcterms:W3CDTF">2018-03-03T09:25:42Z</dcterms:modified>
  <cp:category/>
  <cp:version/>
  <cp:contentType/>
  <cp:contentStatus/>
  <cp:revision>1</cp:revision>
</cp:coreProperties>
</file>