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14" activeTab="0"/>
  </bookViews>
  <sheets>
    <sheet name="generale" sheetId="1" r:id="rId1"/>
    <sheet name="particolare" sheetId="2" r:id="rId2"/>
  </sheets>
  <definedNames>
    <definedName name="Excel_BuiltIn__FilterDatabase_1">'generale'!$A$4:$N$75</definedName>
  </definedNames>
  <calcPr fullCalcOnLoad="1"/>
</workbook>
</file>

<file path=xl/sharedStrings.xml><?xml version="1.0" encoding="utf-8"?>
<sst xmlns="http://schemas.openxmlformats.org/spreadsheetml/2006/main" count="642" uniqueCount="220">
  <si>
    <t>CLASSIFICA GENERALE</t>
  </si>
  <si>
    <t>Pos.</t>
  </si>
  <si>
    <t>Pos. Prec.</t>
  </si>
  <si>
    <t>Ruolo</t>
  </si>
  <si>
    <t>Giocatore</t>
  </si>
  <si>
    <t>Giocate</t>
  </si>
  <si>
    <t>Vinte</t>
  </si>
  <si>
    <t>Nulle</t>
  </si>
  <si>
    <t>Perse</t>
  </si>
  <si>
    <t>Media punti</t>
  </si>
  <si>
    <t>Coeff. Vitt.</t>
  </si>
  <si>
    <t>Reti</t>
  </si>
  <si>
    <t>Auto gol</t>
  </si>
  <si>
    <t>MG</t>
  </si>
  <si>
    <t>M VOTO</t>
  </si>
  <si>
    <t>PUNTI</t>
  </si>
  <si>
    <t>Giornata</t>
  </si>
  <si>
    <t>P</t>
  </si>
  <si>
    <t>Stancu Marius</t>
  </si>
  <si>
    <t>D</t>
  </si>
  <si>
    <t>Rusu</t>
  </si>
  <si>
    <t>C</t>
  </si>
  <si>
    <t>Roscini Marco</t>
  </si>
  <si>
    <t>A</t>
  </si>
  <si>
    <t>Ramos</t>
  </si>
  <si>
    <t xml:space="preserve"> </t>
  </si>
  <si>
    <t>Mormeci</t>
  </si>
  <si>
    <t xml:space="preserve">Trifan </t>
  </si>
  <si>
    <t>Pulbere</t>
  </si>
  <si>
    <t>Tutu</t>
  </si>
  <si>
    <t>Schiavone</t>
  </si>
  <si>
    <t>Borghese Max</t>
  </si>
  <si>
    <t>Mistreanu Sorin</t>
  </si>
  <si>
    <t>Tatian</t>
  </si>
  <si>
    <t>Bucci</t>
  </si>
  <si>
    <t>Budelli</t>
  </si>
  <si>
    <t>Di Candilo</t>
  </si>
  <si>
    <t>Donnini</t>
  </si>
  <si>
    <t>Pacella</t>
  </si>
  <si>
    <t>Pintore</t>
  </si>
  <si>
    <t>Birladeanu</t>
  </si>
  <si>
    <t>Sanna Giuliano</t>
  </si>
  <si>
    <t>Burelli</t>
  </si>
  <si>
    <t>Dabija</t>
  </si>
  <si>
    <t>Manole G.</t>
  </si>
  <si>
    <t>Trandafir</t>
  </si>
  <si>
    <t>Novac</t>
  </si>
  <si>
    <t>Sanna Corrado</t>
  </si>
  <si>
    <t>Hrubaru I.</t>
  </si>
  <si>
    <t>Muscalu</t>
  </si>
  <si>
    <t>Mone</t>
  </si>
  <si>
    <t>Stan T.</t>
  </si>
  <si>
    <t>Moldovan Alex</t>
  </si>
  <si>
    <t>Mihai</t>
  </si>
  <si>
    <t>Iacocagni</t>
  </si>
  <si>
    <t>Roscini Max</t>
  </si>
  <si>
    <t>Mustone Claudio</t>
  </si>
  <si>
    <t>Hrubaru V.</t>
  </si>
  <si>
    <t>Farina Giorgio</t>
  </si>
  <si>
    <t>Caraus</t>
  </si>
  <si>
    <t>Renzoni</t>
  </si>
  <si>
    <t>Pieroni</t>
  </si>
  <si>
    <t>Giorgi</t>
  </si>
  <si>
    <t>Beres</t>
  </si>
  <si>
    <t>Petrucci</t>
  </si>
  <si>
    <t>Terenzi</t>
  </si>
  <si>
    <t>Cardatore Michele</t>
  </si>
  <si>
    <t>Moldovan Raz</t>
  </si>
  <si>
    <t>Aurica</t>
  </si>
  <si>
    <t>Misischia</t>
  </si>
  <si>
    <t>Hrubaru A.</t>
  </si>
  <si>
    <t>Vulpe</t>
  </si>
  <si>
    <t>De Rocchis</t>
  </si>
  <si>
    <t>Baciorri</t>
  </si>
  <si>
    <t>Merendino</t>
  </si>
  <si>
    <t>Orgiu</t>
  </si>
  <si>
    <t>Di Giovanni</t>
  </si>
  <si>
    <t>Colangeli</t>
  </si>
  <si>
    <t>Gravina</t>
  </si>
  <si>
    <t>Dioguardi</t>
  </si>
  <si>
    <t>Buscema</t>
  </si>
  <si>
    <t>Popescu</t>
  </si>
  <si>
    <t>Petrella</t>
  </si>
  <si>
    <t>Ciuta</t>
  </si>
  <si>
    <t>Vlad</t>
  </si>
  <si>
    <t>Rosu</t>
  </si>
  <si>
    <t>Maugeri</t>
  </si>
  <si>
    <t>Bufalino</t>
  </si>
  <si>
    <t>Migliori</t>
  </si>
  <si>
    <t>Gilardoni</t>
  </si>
  <si>
    <t>Sima</t>
  </si>
  <si>
    <t>Popovici</t>
  </si>
  <si>
    <t>Di Loreto</t>
  </si>
  <si>
    <t>Toscani</t>
  </si>
  <si>
    <t>Gatej</t>
  </si>
  <si>
    <t>Stridi</t>
  </si>
  <si>
    <t>Musat</t>
  </si>
  <si>
    <t>Todino</t>
  </si>
  <si>
    <t>Cretu M.</t>
  </si>
  <si>
    <t>Bunghez</t>
  </si>
  <si>
    <t>Lovello</t>
  </si>
  <si>
    <t>Costache</t>
  </si>
  <si>
    <t>Proca</t>
  </si>
  <si>
    <t>Grecu</t>
  </si>
  <si>
    <t>Roscini Simone</t>
  </si>
  <si>
    <t>Marchiori</t>
  </si>
  <si>
    <t>Fortu</t>
  </si>
  <si>
    <t>Gadaleta Eugenio</t>
  </si>
  <si>
    <t>Cianfoni G.</t>
  </si>
  <si>
    <t>Farina Simone</t>
  </si>
  <si>
    <t>Nastase</t>
  </si>
  <si>
    <t>Roscini Stefano</t>
  </si>
  <si>
    <t>Tonnicchi</t>
  </si>
  <si>
    <t>Pettinato</t>
  </si>
  <si>
    <t>Caniato</t>
  </si>
  <si>
    <t>Riccione</t>
  </si>
  <si>
    <t>Sanna Giorgio</t>
  </si>
  <si>
    <t>Fortini</t>
  </si>
  <si>
    <t>Malisan</t>
  </si>
  <si>
    <t>Manole</t>
  </si>
  <si>
    <t>Silvano</t>
  </si>
  <si>
    <t>Giordani Maurizio</t>
  </si>
  <si>
    <t>Basso G.</t>
  </si>
  <si>
    <t>Sambucini</t>
  </si>
  <si>
    <t>Filaseta</t>
  </si>
  <si>
    <t>Grimaldi</t>
  </si>
  <si>
    <t>Gorgoni</t>
  </si>
  <si>
    <t>Perrone Andrea</t>
  </si>
  <si>
    <t>Piroddi</t>
  </si>
  <si>
    <t>Ponzio L.</t>
  </si>
  <si>
    <t>Cipettini</t>
  </si>
  <si>
    <t xml:space="preserve">Mattei </t>
  </si>
  <si>
    <t>Vaccaro</t>
  </si>
  <si>
    <t>Buta</t>
  </si>
  <si>
    <t>Borghese L.</t>
  </si>
  <si>
    <t>Giannelli</t>
  </si>
  <si>
    <t>Cianciulo</t>
  </si>
  <si>
    <t>De Mattia</t>
  </si>
  <si>
    <t>Campisano</t>
  </si>
  <si>
    <t>Tassetti</t>
  </si>
  <si>
    <t>Berardi</t>
  </si>
  <si>
    <t>Grillo F.</t>
  </si>
  <si>
    <t>De Paolis</t>
  </si>
  <si>
    <t>Cavallaro</t>
  </si>
  <si>
    <t>D'Agostino</t>
  </si>
  <si>
    <t>Tertulliani</t>
  </si>
  <si>
    <t>Meucci N.</t>
  </si>
  <si>
    <t>Basso</t>
  </si>
  <si>
    <t>Balan</t>
  </si>
  <si>
    <t>Carboni Claudio</t>
  </si>
  <si>
    <t>"Portiere   o   attaccante    per     una     notte"</t>
  </si>
  <si>
    <t>Mauro Sergio</t>
  </si>
  <si>
    <t>Coppotelli</t>
  </si>
  <si>
    <t>Stancu</t>
  </si>
  <si>
    <t>Di Giulio</t>
  </si>
  <si>
    <t>Cambio Colorati</t>
  </si>
  <si>
    <t>Cambio Biancoblu</t>
  </si>
  <si>
    <t>Mauro S.</t>
  </si>
  <si>
    <t>Morganti</t>
  </si>
  <si>
    <t>Zaccaria E.</t>
  </si>
  <si>
    <t>Caramaschi</t>
  </si>
  <si>
    <t>Ramaccia</t>
  </si>
  <si>
    <t>1^</t>
  </si>
  <si>
    <t>2^</t>
  </si>
  <si>
    <t>3^</t>
  </si>
  <si>
    <t>4^</t>
  </si>
  <si>
    <t>5^</t>
  </si>
  <si>
    <t>6^</t>
  </si>
  <si>
    <t>7^</t>
  </si>
  <si>
    <t>8^</t>
  </si>
  <si>
    <t>9^</t>
  </si>
  <si>
    <t>10^</t>
  </si>
  <si>
    <t>11^</t>
  </si>
  <si>
    <t>12^</t>
  </si>
  <si>
    <t>13^</t>
  </si>
  <si>
    <t>14^</t>
  </si>
  <si>
    <t>15^</t>
  </si>
  <si>
    <t>16^</t>
  </si>
  <si>
    <t>17^</t>
  </si>
  <si>
    <t>18^</t>
  </si>
  <si>
    <t>19^</t>
  </si>
  <si>
    <t>20^</t>
  </si>
  <si>
    <t>21^</t>
  </si>
  <si>
    <t>22^</t>
  </si>
  <si>
    <t>23^</t>
  </si>
  <si>
    <t>24^</t>
  </si>
  <si>
    <t>25^</t>
  </si>
  <si>
    <t>26^</t>
  </si>
  <si>
    <t>27^</t>
  </si>
  <si>
    <t>28^</t>
  </si>
  <si>
    <t>n°</t>
  </si>
  <si>
    <t>DATE</t>
  </si>
  <si>
    <t>GIOCATORI</t>
  </si>
  <si>
    <t>Peggiore</t>
  </si>
  <si>
    <t>Migliore</t>
  </si>
  <si>
    <t>Best gol n° giornata</t>
  </si>
  <si>
    <t>Trifan</t>
  </si>
  <si>
    <t>3^-7^</t>
  </si>
  <si>
    <t>6^-24^</t>
  </si>
  <si>
    <t>Campisano (p)</t>
  </si>
  <si>
    <t>Donnini (p)</t>
  </si>
  <si>
    <t xml:space="preserve">Borghese L. </t>
  </si>
  <si>
    <t>2^-4^</t>
  </si>
  <si>
    <t>10^-12^-21^-27^</t>
  </si>
  <si>
    <t>Hrubaru I. (p)</t>
  </si>
  <si>
    <t>Manole (p)</t>
  </si>
  <si>
    <t xml:space="preserve">Orgiu </t>
  </si>
  <si>
    <t>1^-13^</t>
  </si>
  <si>
    <t>Iacocagni (p)</t>
  </si>
  <si>
    <t>8^-14^-25^</t>
  </si>
  <si>
    <t xml:space="preserve">Hrubaru A. </t>
  </si>
  <si>
    <t>Rosu (p)</t>
  </si>
  <si>
    <t>Cianciulo (p)</t>
  </si>
  <si>
    <t>Mattei</t>
  </si>
  <si>
    <t>De Mattia (p)</t>
  </si>
  <si>
    <t>Mormeci (p)</t>
  </si>
  <si>
    <t>Grecu (p)</t>
  </si>
  <si>
    <t>Pettinato (p)</t>
  </si>
  <si>
    <t>Costache (p)</t>
  </si>
  <si>
    <t>Stancu Marius (p)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</si>
</sst>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0"/>
    <numFmt numFmtId="167" formatCode="DD/MM/YYYY"/>
    <numFmt numFmtId="168" formatCode="@"/>
    <numFmt numFmtId="169" formatCode="#,##0.000"/>
  </numFmts>
  <fonts count="18">
    <font>
      <sz val="10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name val="Arial"/>
      <family val="2"/>
    </font>
    <font>
      <sz val="11"/>
      <color indexed="44"/>
      <name val="Arial"/>
      <family val="2"/>
    </font>
    <font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8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3" xfId="0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 horizontal="center" vertical="center"/>
    </xf>
    <xf numFmtId="164" fontId="5" fillId="2" borderId="3" xfId="0" applyFont="1" applyFill="1" applyBorder="1" applyAlignment="1">
      <alignment horizontal="center" vertical="center"/>
    </xf>
    <xf numFmtId="164" fontId="3" fillId="2" borderId="3" xfId="0" applyFont="1" applyFill="1" applyBorder="1" applyAlignment="1">
      <alignment horizontal="center" vertical="center"/>
    </xf>
    <xf numFmtId="164" fontId="6" fillId="2" borderId="3" xfId="0" applyFont="1" applyFill="1" applyBorder="1" applyAlignment="1">
      <alignment horizontal="center" vertical="center" wrapText="1"/>
    </xf>
    <xf numFmtId="164" fontId="7" fillId="2" borderId="3" xfId="0" applyFont="1" applyFill="1" applyBorder="1" applyAlignment="1">
      <alignment horizontal="center" vertical="center"/>
    </xf>
    <xf numFmtId="164" fontId="6" fillId="0" borderId="5" xfId="0" applyFont="1" applyFill="1" applyBorder="1" applyAlignment="1">
      <alignment horizontal="center" vertical="center" wrapText="1"/>
    </xf>
    <xf numFmtId="164" fontId="6" fillId="0" borderId="6" xfId="0" applyFont="1" applyBorder="1" applyAlignment="1">
      <alignment horizontal="center" vertical="center" wrapText="1"/>
    </xf>
    <xf numFmtId="164" fontId="1" fillId="2" borderId="7" xfId="0" applyFont="1" applyFill="1" applyBorder="1" applyAlignment="1">
      <alignment horizontal="center"/>
    </xf>
    <xf numFmtId="164" fontId="7" fillId="2" borderId="7" xfId="0" applyFont="1" applyFill="1" applyBorder="1" applyAlignment="1">
      <alignment horizontal="center"/>
    </xf>
    <xf numFmtId="165" fontId="1" fillId="2" borderId="7" xfId="0" applyNumberFormat="1" applyFont="1" applyFill="1" applyBorder="1" applyAlignment="1">
      <alignment horizontal="center"/>
    </xf>
    <xf numFmtId="164" fontId="0" fillId="2" borderId="7" xfId="0" applyFill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4" fontId="0" fillId="2" borderId="7" xfId="0" applyNumberFormat="1" applyFill="1" applyBorder="1" applyAlignment="1">
      <alignment horizontal="center"/>
    </xf>
    <xf numFmtId="166" fontId="0" fillId="2" borderId="7" xfId="0" applyNumberFormat="1" applyFont="1" applyFill="1" applyBorder="1" applyAlignment="1">
      <alignment horizontal="center"/>
    </xf>
    <xf numFmtId="166" fontId="1" fillId="2" borderId="7" xfId="0" applyNumberFormat="1" applyFon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7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1" fillId="2" borderId="9" xfId="0" applyFont="1" applyFill="1" applyBorder="1" applyAlignment="1">
      <alignment horizontal="center"/>
    </xf>
    <xf numFmtId="164" fontId="7" fillId="2" borderId="9" xfId="0" applyFont="1" applyFill="1" applyBorder="1" applyAlignment="1">
      <alignment horizontal="center"/>
    </xf>
    <xf numFmtId="165" fontId="1" fillId="2" borderId="9" xfId="0" applyNumberFormat="1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9" xfId="0" applyNumberFormat="1" applyFont="1" applyFill="1" applyBorder="1" applyAlignment="1">
      <alignment horizontal="center"/>
    </xf>
    <xf numFmtId="166" fontId="1" fillId="2" borderId="9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Font="1" applyFill="1" applyBorder="1" applyAlignment="1">
      <alignment horizontal="center"/>
    </xf>
    <xf numFmtId="164" fontId="1" fillId="3" borderId="10" xfId="0" applyFont="1" applyFill="1" applyBorder="1" applyAlignment="1">
      <alignment horizontal="center"/>
    </xf>
    <xf numFmtId="164" fontId="7" fillId="3" borderId="10" xfId="0" applyFont="1" applyFill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4" fontId="0" fillId="3" borderId="10" xfId="0" applyFont="1" applyFill="1" applyBorder="1" applyAlignment="1">
      <alignment horizontal="center"/>
    </xf>
    <xf numFmtId="166" fontId="0" fillId="3" borderId="10" xfId="0" applyNumberFormat="1" applyFill="1" applyBorder="1" applyAlignment="1">
      <alignment horizontal="center"/>
    </xf>
    <xf numFmtId="166" fontId="0" fillId="3" borderId="10" xfId="0" applyNumberFormat="1" applyFont="1" applyFill="1" applyBorder="1" applyAlignment="1">
      <alignment horizontal="center"/>
    </xf>
    <xf numFmtId="166" fontId="1" fillId="3" borderId="10" xfId="0" applyNumberFormat="1" applyFont="1" applyFill="1" applyBorder="1" applyAlignment="1">
      <alignment horizontal="center"/>
    </xf>
    <xf numFmtId="164" fontId="1" fillId="3" borderId="7" xfId="0" applyFont="1" applyFill="1" applyBorder="1" applyAlignment="1">
      <alignment horizontal="center"/>
    </xf>
    <xf numFmtId="164" fontId="7" fillId="3" borderId="7" xfId="0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4" fontId="0" fillId="3" borderId="7" xfId="0" applyFill="1" applyBorder="1" applyAlignment="1">
      <alignment horizontal="center"/>
    </xf>
    <xf numFmtId="166" fontId="0" fillId="3" borderId="7" xfId="0" applyNumberFormat="1" applyFill="1" applyBorder="1" applyAlignment="1">
      <alignment horizontal="center"/>
    </xf>
    <xf numFmtId="166" fontId="0" fillId="3" borderId="7" xfId="0" applyNumberFormat="1" applyFont="1" applyFill="1" applyBorder="1" applyAlignment="1">
      <alignment horizontal="center"/>
    </xf>
    <xf numFmtId="166" fontId="1" fillId="3" borderId="7" xfId="0" applyNumberFormat="1" applyFont="1" applyFill="1" applyBorder="1" applyAlignment="1">
      <alignment horizontal="center"/>
    </xf>
    <xf numFmtId="164" fontId="1" fillId="3" borderId="11" xfId="0" applyFont="1" applyFill="1" applyBorder="1" applyAlignment="1">
      <alignment horizontal="center"/>
    </xf>
    <xf numFmtId="164" fontId="7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6" fontId="0" fillId="3" borderId="11" xfId="0" applyNumberForma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6" fontId="0" fillId="3" borderId="11" xfId="0" applyNumberFormat="1" applyFont="1" applyFill="1" applyBorder="1" applyAlignment="1">
      <alignment horizontal="center"/>
    </xf>
    <xf numFmtId="166" fontId="1" fillId="3" borderId="11" xfId="0" applyNumberFormat="1" applyFont="1" applyFill="1" applyBorder="1" applyAlignment="1">
      <alignment horizontal="center"/>
    </xf>
    <xf numFmtId="165" fontId="0" fillId="3" borderId="7" xfId="0" applyNumberFormat="1" applyFont="1" applyFill="1" applyBorder="1" applyAlignment="1">
      <alignment horizontal="center"/>
    </xf>
    <xf numFmtId="164" fontId="0" fillId="3" borderId="7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164" fontId="1" fillId="3" borderId="12" xfId="0" applyFont="1" applyFill="1" applyBorder="1" applyAlignment="1">
      <alignment horizontal="center"/>
    </xf>
    <xf numFmtId="164" fontId="7" fillId="3" borderId="12" xfId="0" applyFont="1" applyFill="1" applyBorder="1" applyAlignment="1">
      <alignment horizontal="center"/>
    </xf>
    <xf numFmtId="165" fontId="1" fillId="3" borderId="12" xfId="0" applyNumberFormat="1" applyFont="1" applyFill="1" applyBorder="1" applyAlignment="1">
      <alignment horizontal="center"/>
    </xf>
    <xf numFmtId="164" fontId="0" fillId="3" borderId="12" xfId="0" applyFont="1" applyFill="1" applyBorder="1" applyAlignment="1">
      <alignment horizontal="center"/>
    </xf>
    <xf numFmtId="166" fontId="0" fillId="3" borderId="12" xfId="0" applyNumberFormat="1" applyFill="1" applyBorder="1" applyAlignment="1">
      <alignment horizontal="center"/>
    </xf>
    <xf numFmtId="166" fontId="0" fillId="3" borderId="12" xfId="0" applyNumberFormat="1" applyFont="1" applyFill="1" applyBorder="1" applyAlignment="1">
      <alignment horizontal="center"/>
    </xf>
    <xf numFmtId="166" fontId="1" fillId="3" borderId="12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0" fillId="3" borderId="7" xfId="0" applyNumberFormat="1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1" fillId="3" borderId="9" xfId="0" applyFont="1" applyFill="1" applyBorder="1" applyAlignment="1">
      <alignment horizontal="center"/>
    </xf>
    <xf numFmtId="164" fontId="7" fillId="3" borderId="9" xfId="0" applyFont="1" applyFill="1" applyBorder="1" applyAlignment="1">
      <alignment horizontal="center"/>
    </xf>
    <xf numFmtId="165" fontId="1" fillId="3" borderId="9" xfId="0" applyNumberFormat="1" applyFont="1" applyFill="1" applyBorder="1" applyAlignment="1">
      <alignment horizontal="center"/>
    </xf>
    <xf numFmtId="164" fontId="0" fillId="3" borderId="9" xfId="0" applyFont="1" applyFill="1" applyBorder="1" applyAlignment="1">
      <alignment horizontal="center"/>
    </xf>
    <xf numFmtId="166" fontId="0" fillId="3" borderId="9" xfId="0" applyNumberFormat="1" applyFill="1" applyBorder="1" applyAlignment="1">
      <alignment horizontal="center"/>
    </xf>
    <xf numFmtId="166" fontId="0" fillId="3" borderId="9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64" fontId="0" fillId="3" borderId="9" xfId="0" applyFill="1" applyBorder="1" applyAlignment="1">
      <alignment horizontal="center"/>
    </xf>
    <xf numFmtId="164" fontId="8" fillId="3" borderId="9" xfId="0" applyFont="1" applyFill="1" applyBorder="1" applyAlignment="1">
      <alignment horizontal="center"/>
    </xf>
    <xf numFmtId="164" fontId="9" fillId="3" borderId="9" xfId="0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164" fontId="0" fillId="3" borderId="7" xfId="0" applyNumberFormat="1" applyFill="1" applyBorder="1" applyAlignment="1">
      <alignment horizontal="center"/>
    </xf>
    <xf numFmtId="165" fontId="0" fillId="3" borderId="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3" borderId="9" xfId="0" applyNumberFormat="1" applyFont="1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0" fillId="4" borderId="0" xfId="0" applyFill="1" applyAlignment="1">
      <alignment/>
    </xf>
    <xf numFmtId="164" fontId="1" fillId="3" borderId="13" xfId="0" applyFont="1" applyFill="1" applyBorder="1" applyAlignment="1">
      <alignment horizontal="center"/>
    </xf>
    <xf numFmtId="164" fontId="7" fillId="3" borderId="13" xfId="0" applyFont="1" applyFill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6" fontId="0" fillId="3" borderId="13" xfId="0" applyNumberForma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6" fontId="0" fillId="3" borderId="13" xfId="0" applyNumberFormat="1" applyFont="1" applyFill="1" applyBorder="1" applyAlignment="1">
      <alignment horizontal="center"/>
    </xf>
    <xf numFmtId="166" fontId="1" fillId="3" borderId="13" xfId="0" applyNumberFormat="1" applyFont="1" applyFill="1" applyBorder="1" applyAlignment="1">
      <alignment horizontal="center"/>
    </xf>
    <xf numFmtId="164" fontId="1" fillId="4" borderId="11" xfId="0" applyFont="1" applyFill="1" applyBorder="1" applyAlignment="1">
      <alignment horizontal="center"/>
    </xf>
    <xf numFmtId="164" fontId="7" fillId="4" borderId="11" xfId="0" applyFont="1" applyFill="1" applyBorder="1" applyAlignment="1">
      <alignment horizontal="center"/>
    </xf>
    <xf numFmtId="165" fontId="1" fillId="4" borderId="11" xfId="0" applyNumberFormat="1" applyFont="1" applyFill="1" applyBorder="1" applyAlignment="1">
      <alignment horizontal="center"/>
    </xf>
    <xf numFmtId="164" fontId="0" fillId="4" borderId="11" xfId="0" applyFill="1" applyBorder="1" applyAlignment="1">
      <alignment horizontal="center"/>
    </xf>
    <xf numFmtId="166" fontId="0" fillId="4" borderId="11" xfId="0" applyNumberFormat="1" applyFill="1" applyBorder="1" applyAlignment="1">
      <alignment horizontal="center"/>
    </xf>
    <xf numFmtId="166" fontId="0" fillId="4" borderId="11" xfId="0" applyNumberFormat="1" applyFont="1" applyFill="1" applyBorder="1" applyAlignment="1">
      <alignment horizontal="center"/>
    </xf>
    <xf numFmtId="166" fontId="1" fillId="4" borderId="11" xfId="0" applyNumberFormat="1" applyFont="1" applyFill="1" applyBorder="1" applyAlignment="1">
      <alignment horizontal="center"/>
    </xf>
    <xf numFmtId="164" fontId="1" fillId="4" borderId="9" xfId="0" applyFont="1" applyFill="1" applyBorder="1" applyAlignment="1">
      <alignment horizontal="center"/>
    </xf>
    <xf numFmtId="164" fontId="7" fillId="4" borderId="9" xfId="0" applyFont="1" applyFill="1" applyBorder="1" applyAlignment="1">
      <alignment horizontal="center"/>
    </xf>
    <xf numFmtId="165" fontId="1" fillId="4" borderId="9" xfId="0" applyNumberFormat="1" applyFont="1" applyFill="1" applyBorder="1" applyAlignment="1">
      <alignment horizontal="center"/>
    </xf>
    <xf numFmtId="164" fontId="0" fillId="4" borderId="9" xfId="0" applyFill="1" applyBorder="1" applyAlignment="1">
      <alignment horizontal="center"/>
    </xf>
    <xf numFmtId="166" fontId="0" fillId="4" borderId="9" xfId="0" applyNumberFormat="1" applyFill="1" applyBorder="1" applyAlignment="1">
      <alignment horizontal="center"/>
    </xf>
    <xf numFmtId="166" fontId="0" fillId="4" borderId="9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4" fontId="0" fillId="4" borderId="9" xfId="0" applyFont="1" applyFill="1" applyBorder="1" applyAlignment="1">
      <alignment horizontal="center"/>
    </xf>
    <xf numFmtId="164" fontId="1" fillId="4" borderId="7" xfId="0" applyFont="1" applyFill="1" applyBorder="1" applyAlignment="1">
      <alignment horizontal="center"/>
    </xf>
    <xf numFmtId="164" fontId="7" fillId="4" borderId="7" xfId="0" applyFont="1" applyFill="1" applyBorder="1" applyAlignment="1">
      <alignment horizontal="center"/>
    </xf>
    <xf numFmtId="165" fontId="1" fillId="4" borderId="7" xfId="0" applyNumberFormat="1" applyFont="1" applyFill="1" applyBorder="1" applyAlignment="1">
      <alignment horizontal="center"/>
    </xf>
    <xf numFmtId="164" fontId="0" fillId="4" borderId="7" xfId="0" applyFill="1" applyBorder="1" applyAlignment="1">
      <alignment horizontal="center"/>
    </xf>
    <xf numFmtId="166" fontId="0" fillId="4" borderId="7" xfId="0" applyNumberFormat="1" applyFill="1" applyBorder="1" applyAlignment="1">
      <alignment horizontal="center"/>
    </xf>
    <xf numFmtId="166" fontId="0" fillId="4" borderId="7" xfId="0" applyNumberFormat="1" applyFont="1" applyFill="1" applyBorder="1" applyAlignment="1">
      <alignment horizontal="center"/>
    </xf>
    <xf numFmtId="164" fontId="0" fillId="4" borderId="7" xfId="0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4" fontId="1" fillId="4" borderId="12" xfId="0" applyFont="1" applyFill="1" applyBorder="1" applyAlignment="1">
      <alignment horizontal="center"/>
    </xf>
    <xf numFmtId="164" fontId="7" fillId="4" borderId="12" xfId="0" applyFont="1" applyFill="1" applyBorder="1" applyAlignment="1">
      <alignment horizontal="center"/>
    </xf>
    <xf numFmtId="165" fontId="1" fillId="4" borderId="12" xfId="0" applyNumberFormat="1" applyFont="1" applyFill="1" applyBorder="1" applyAlignment="1">
      <alignment horizontal="center"/>
    </xf>
    <xf numFmtId="165" fontId="0" fillId="4" borderId="12" xfId="0" applyNumberFormat="1" applyFon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9" fillId="4" borderId="12" xfId="0" applyNumberFormat="1" applyFont="1" applyFill="1" applyBorder="1" applyAlignment="1">
      <alignment horizontal="center"/>
    </xf>
    <xf numFmtId="164" fontId="0" fillId="4" borderId="12" xfId="0" applyFont="1" applyFill="1" applyBorder="1" applyAlignment="1">
      <alignment horizontal="center"/>
    </xf>
    <xf numFmtId="166" fontId="0" fillId="4" borderId="12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65" fontId="0" fillId="4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164" fontId="0" fillId="4" borderId="12" xfId="0" applyFill="1" applyBorder="1" applyAlignment="1">
      <alignment horizontal="center"/>
    </xf>
    <xf numFmtId="164" fontId="0" fillId="4" borderId="11" xfId="0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7" xfId="0" applyNumberFormat="1" applyFont="1" applyFill="1" applyBorder="1" applyAlignment="1">
      <alignment horizontal="center"/>
    </xf>
    <xf numFmtId="164" fontId="0" fillId="4" borderId="9" xfId="0" applyNumberFormat="1" applyFont="1" applyFill="1" applyBorder="1" applyAlignment="1">
      <alignment horizontal="center"/>
    </xf>
    <xf numFmtId="164" fontId="1" fillId="4" borderId="14" xfId="0" applyFont="1" applyFill="1" applyBorder="1" applyAlignment="1">
      <alignment horizontal="center"/>
    </xf>
    <xf numFmtId="164" fontId="7" fillId="4" borderId="14" xfId="0" applyFont="1" applyFill="1" applyBorder="1" applyAlignment="1">
      <alignment horizontal="center"/>
    </xf>
    <xf numFmtId="165" fontId="1" fillId="4" borderId="14" xfId="0" applyNumberFormat="1" applyFont="1" applyFill="1" applyBorder="1" applyAlignment="1">
      <alignment horizontal="center"/>
    </xf>
    <xf numFmtId="164" fontId="0" fillId="4" borderId="14" xfId="0" applyFill="1" applyBorder="1" applyAlignment="1">
      <alignment horizontal="center"/>
    </xf>
    <xf numFmtId="166" fontId="0" fillId="4" borderId="14" xfId="0" applyNumberFormat="1" applyFill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164" fontId="0" fillId="4" borderId="14" xfId="0" applyNumberFormat="1" applyFill="1" applyBorder="1" applyAlignment="1">
      <alignment horizontal="center"/>
    </xf>
    <xf numFmtId="166" fontId="0" fillId="4" borderId="14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4" fontId="1" fillId="4" borderId="15" xfId="0" applyFont="1" applyFill="1" applyBorder="1" applyAlignment="1">
      <alignment horizontal="center"/>
    </xf>
    <xf numFmtId="164" fontId="7" fillId="4" borderId="15" xfId="0" applyFont="1" applyFill="1" applyBorder="1" applyAlignment="1">
      <alignment horizontal="center"/>
    </xf>
    <xf numFmtId="165" fontId="1" fillId="4" borderId="15" xfId="0" applyNumberFormat="1" applyFont="1" applyFill="1" applyBorder="1" applyAlignment="1">
      <alignment horizontal="center"/>
    </xf>
    <xf numFmtId="164" fontId="0" fillId="4" borderId="15" xfId="0" applyFill="1" applyBorder="1" applyAlignment="1">
      <alignment horizontal="center"/>
    </xf>
    <xf numFmtId="166" fontId="0" fillId="4" borderId="15" xfId="0" applyNumberFormat="1" applyFill="1" applyBorder="1" applyAlignment="1">
      <alignment horizontal="center"/>
    </xf>
    <xf numFmtId="164" fontId="1" fillId="4" borderId="15" xfId="0" applyNumberFormat="1" applyFont="1" applyFill="1" applyBorder="1" applyAlignment="1">
      <alignment horizontal="center"/>
    </xf>
    <xf numFmtId="164" fontId="0" fillId="4" borderId="15" xfId="0" applyNumberFormat="1" applyFill="1" applyBorder="1" applyAlignment="1">
      <alignment horizontal="center"/>
    </xf>
    <xf numFmtId="166" fontId="0" fillId="4" borderId="15" xfId="0" applyNumberFormat="1" applyFont="1" applyFill="1" applyBorder="1" applyAlignment="1">
      <alignment horizontal="center"/>
    </xf>
    <xf numFmtId="166" fontId="1" fillId="4" borderId="15" xfId="0" applyNumberFormat="1" applyFont="1" applyFill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7" xfId="0" applyFont="1" applyFill="1" applyBorder="1" applyAlignment="1">
      <alignment/>
    </xf>
    <xf numFmtId="164" fontId="7" fillId="0" borderId="7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4" fontId="0" fillId="0" borderId="7" xfId="0" applyFill="1" applyBorder="1" applyAlignment="1">
      <alignment horizontal="center"/>
    </xf>
    <xf numFmtId="166" fontId="0" fillId="0" borderId="7" xfId="0" applyNumberFormat="1" applyFill="1" applyBorder="1" applyAlignment="1">
      <alignment horizontal="center"/>
    </xf>
    <xf numFmtId="166" fontId="0" fillId="0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164" fontId="10" fillId="5" borderId="14" xfId="0" applyFont="1" applyFill="1" applyBorder="1" applyAlignment="1">
      <alignment horizontal="center" vertical="center"/>
    </xf>
    <xf numFmtId="164" fontId="0" fillId="6" borderId="12" xfId="0" applyFill="1" applyBorder="1" applyAlignment="1">
      <alignment horizontal="center"/>
    </xf>
    <xf numFmtId="164" fontId="0" fillId="6" borderId="7" xfId="0" applyFill="1" applyBorder="1" applyAlignment="1">
      <alignment horizontal="center"/>
    </xf>
    <xf numFmtId="164" fontId="1" fillId="6" borderId="7" xfId="0" applyFont="1" applyFill="1" applyBorder="1" applyAlignment="1">
      <alignment horizontal="center"/>
    </xf>
    <xf numFmtId="164" fontId="11" fillId="6" borderId="7" xfId="0" applyFont="1" applyFill="1" applyBorder="1" applyAlignment="1">
      <alignment horizontal="center"/>
    </xf>
    <xf numFmtId="165" fontId="1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6" fontId="0" fillId="6" borderId="7" xfId="0" applyNumberFormat="1" applyFont="1" applyFill="1" applyBorder="1" applyAlignment="1">
      <alignment horizontal="center"/>
    </xf>
    <xf numFmtId="166" fontId="0" fillId="6" borderId="12" xfId="0" applyNumberFormat="1" applyFont="1" applyFill="1" applyBorder="1" applyAlignment="1">
      <alignment horizontal="center"/>
    </xf>
    <xf numFmtId="166" fontId="1" fillId="6" borderId="12" xfId="0" applyNumberFormat="1" applyFont="1" applyFill="1" applyBorder="1" applyAlignment="1">
      <alignment horizontal="center"/>
    </xf>
    <xf numFmtId="164" fontId="0" fillId="6" borderId="12" xfId="0" applyFill="1" applyBorder="1" applyAlignment="1">
      <alignment vertical="center"/>
    </xf>
    <xf numFmtId="164" fontId="0" fillId="6" borderId="7" xfId="0" applyFill="1" applyBorder="1" applyAlignment="1">
      <alignment vertical="center"/>
    </xf>
    <xf numFmtId="164" fontId="0" fillId="6" borderId="7" xfId="0" applyFont="1" applyFill="1" applyBorder="1" applyAlignment="1">
      <alignment horizontal="center" vertical="center"/>
    </xf>
    <xf numFmtId="164" fontId="1" fillId="6" borderId="12" xfId="0" applyFont="1" applyFill="1" applyBorder="1" applyAlignment="1">
      <alignment horizontal="center"/>
    </xf>
    <xf numFmtId="166" fontId="1" fillId="6" borderId="7" xfId="0" applyNumberFormat="1" applyFont="1" applyFill="1" applyBorder="1" applyAlignment="1">
      <alignment horizontal="center"/>
    </xf>
    <xf numFmtId="164" fontId="1" fillId="7" borderId="7" xfId="0" applyFont="1" applyFill="1" applyBorder="1" applyAlignment="1">
      <alignment horizontal="center"/>
    </xf>
    <xf numFmtId="164" fontId="12" fillId="8" borderId="7" xfId="0" applyFont="1" applyFill="1" applyBorder="1" applyAlignment="1">
      <alignment horizontal="center" shrinkToFit="1"/>
    </xf>
    <xf numFmtId="164" fontId="1" fillId="9" borderId="7" xfId="0" applyFont="1" applyFill="1" applyBorder="1" applyAlignment="1">
      <alignment horizontal="center"/>
    </xf>
    <xf numFmtId="164" fontId="13" fillId="7" borderId="7" xfId="0" applyFont="1" applyFill="1" applyBorder="1" applyAlignment="1">
      <alignment horizontal="center" shrinkToFit="1"/>
    </xf>
    <xf numFmtId="164" fontId="0" fillId="0" borderId="0" xfId="0" applyFill="1" applyBorder="1" applyAlignment="1">
      <alignment horizontal="center"/>
    </xf>
    <xf numFmtId="164" fontId="9" fillId="4" borderId="0" xfId="0" applyFont="1" applyFill="1" applyAlignment="1">
      <alignment/>
    </xf>
    <xf numFmtId="164" fontId="0" fillId="0" borderId="0" xfId="0" applyFill="1" applyAlignment="1">
      <alignment horizontal="center"/>
    </xf>
    <xf numFmtId="164" fontId="14" fillId="4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6" fillId="0" borderId="0" xfId="0" applyFont="1" applyFill="1" applyAlignment="1">
      <alignment horizontal="center"/>
    </xf>
    <xf numFmtId="164" fontId="0" fillId="0" borderId="7" xfId="0" applyFont="1" applyBorder="1" applyAlignment="1">
      <alignment horizontal="center"/>
    </xf>
    <xf numFmtId="164" fontId="9" fillId="4" borderId="9" xfId="0" applyFont="1" applyFill="1" applyBorder="1" applyAlignment="1">
      <alignment horizontal="center"/>
    </xf>
    <xf numFmtId="164" fontId="0" fillId="0" borderId="16" xfId="0" applyFont="1" applyBorder="1" applyAlignment="1">
      <alignment horizontal="center"/>
    </xf>
    <xf numFmtId="167" fontId="9" fillId="4" borderId="7" xfId="0" applyNumberFormat="1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9" fillId="4" borderId="17" xfId="0" applyFont="1" applyFill="1" applyBorder="1" applyAlignment="1">
      <alignment horizontal="center"/>
    </xf>
    <xf numFmtId="164" fontId="0" fillId="0" borderId="18" xfId="0" applyFont="1" applyBorder="1" applyAlignment="1">
      <alignment horizontal="center" vertical="center"/>
    </xf>
    <xf numFmtId="164" fontId="15" fillId="10" borderId="18" xfId="0" applyFont="1" applyFill="1" applyBorder="1" applyAlignment="1">
      <alignment horizontal="center" vertical="center"/>
    </xf>
    <xf numFmtId="164" fontId="15" fillId="11" borderId="18" xfId="0" applyFont="1" applyFill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0" fillId="0" borderId="7" xfId="0" applyFont="1" applyBorder="1" applyAlignment="1">
      <alignment horizontal="left"/>
    </xf>
    <xf numFmtId="166" fontId="9" fillId="4" borderId="7" xfId="0" applyNumberFormat="1" applyFont="1" applyFill="1" applyBorder="1" applyAlignment="1">
      <alignment horizontal="center"/>
    </xf>
    <xf numFmtId="164" fontId="15" fillId="10" borderId="7" xfId="0" applyFont="1" applyFill="1" applyBorder="1" applyAlignment="1">
      <alignment horizontal="center"/>
    </xf>
    <xf numFmtId="164" fontId="15" fillId="11" borderId="7" xfId="0" applyFont="1" applyFill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64" fontId="0" fillId="0" borderId="7" xfId="0" applyFont="1" applyFill="1" applyBorder="1" applyAlignment="1">
      <alignment horizontal="left"/>
    </xf>
    <xf numFmtId="166" fontId="16" fillId="10" borderId="7" xfId="0" applyNumberFormat="1" applyFont="1" applyFill="1" applyBorder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6" fontId="16" fillId="12" borderId="7" xfId="0" applyNumberFormat="1" applyFont="1" applyFill="1" applyBorder="1" applyAlignment="1">
      <alignment horizontal="center"/>
    </xf>
    <xf numFmtId="164" fontId="0" fillId="0" borderId="7" xfId="0" applyFont="1" applyBorder="1" applyAlignment="1">
      <alignment/>
    </xf>
    <xf numFmtId="166" fontId="0" fillId="4" borderId="16" xfId="0" applyNumberFormat="1" applyFont="1" applyFill="1" applyBorder="1" applyAlignment="1">
      <alignment horizontal="center"/>
    </xf>
    <xf numFmtId="166" fontId="9" fillId="4" borderId="16" xfId="0" applyNumberFormat="1" applyFont="1" applyFill="1" applyBorder="1" applyAlignment="1">
      <alignment horizontal="center"/>
    </xf>
    <xf numFmtId="164" fontId="0" fillId="0" borderId="7" xfId="0" applyFont="1" applyFill="1" applyBorder="1" applyAlignment="1">
      <alignment/>
    </xf>
    <xf numFmtId="166" fontId="16" fillId="4" borderId="7" xfId="0" applyNumberFormat="1" applyFont="1" applyFill="1" applyBorder="1" applyAlignment="1">
      <alignment horizontal="center"/>
    </xf>
    <xf numFmtId="166" fontId="16" fillId="12" borderId="16" xfId="0" applyNumberFormat="1" applyFont="1" applyFill="1" applyBorder="1" applyAlignment="1">
      <alignment horizontal="center"/>
    </xf>
    <xf numFmtId="166" fontId="17" fillId="4" borderId="16" xfId="0" applyNumberFormat="1" applyFont="1" applyFill="1" applyBorder="1" applyAlignment="1">
      <alignment horizontal="center"/>
    </xf>
    <xf numFmtId="164" fontId="0" fillId="0" borderId="0" xfId="0" applyFont="1" applyAlignment="1">
      <alignment/>
    </xf>
    <xf numFmtId="169" fontId="0" fillId="4" borderId="7" xfId="0" applyNumberFormat="1" applyFont="1" applyFill="1" applyBorder="1" applyAlignment="1">
      <alignment horizontal="center"/>
    </xf>
    <xf numFmtId="169" fontId="9" fillId="4" borderId="7" xfId="0" applyNumberFormat="1" applyFont="1" applyFill="1" applyBorder="1" applyAlignment="1">
      <alignment horizontal="center"/>
    </xf>
    <xf numFmtId="166" fontId="9" fillId="6" borderId="7" xfId="0" applyNumberFormat="1" applyFont="1" applyFill="1" applyBorder="1" applyAlignment="1">
      <alignment horizontal="center"/>
    </xf>
    <xf numFmtId="166" fontId="9" fillId="13" borderId="7" xfId="0" applyNumberFormat="1" applyFont="1" applyFill="1" applyBorder="1" applyAlignment="1">
      <alignment horizontal="center"/>
    </xf>
    <xf numFmtId="166" fontId="16" fillId="14" borderId="7" xfId="0" applyNumberFormat="1" applyFont="1" applyFill="1" applyBorder="1" applyAlignment="1">
      <alignment horizontal="center"/>
    </xf>
    <xf numFmtId="166" fontId="0" fillId="13" borderId="7" xfId="0" applyNumberFormat="1" applyFont="1" applyFill="1" applyBorder="1" applyAlignment="1">
      <alignment horizontal="center"/>
    </xf>
    <xf numFmtId="166" fontId="16" fillId="15" borderId="7" xfId="0" applyNumberFormat="1" applyFont="1" applyFill="1" applyBorder="1" applyAlignment="1">
      <alignment horizontal="center"/>
    </xf>
    <xf numFmtId="166" fontId="16" fillId="10" borderId="16" xfId="0" applyNumberFormat="1" applyFont="1" applyFill="1" applyBorder="1" applyAlignment="1">
      <alignment horizontal="center"/>
    </xf>
    <xf numFmtId="166" fontId="16" fillId="6" borderId="7" xfId="0" applyNumberFormat="1" applyFont="1" applyFill="1" applyBorder="1" applyAlignment="1">
      <alignment horizontal="center"/>
    </xf>
    <xf numFmtId="166" fontId="16" fillId="16" borderId="7" xfId="0" applyNumberFormat="1" applyFont="1" applyFill="1" applyBorder="1" applyAlignment="1">
      <alignment horizontal="center"/>
    </xf>
    <xf numFmtId="166" fontId="9" fillId="4" borderId="9" xfId="0" applyNumberFormat="1" applyFont="1" applyFill="1" applyBorder="1" applyAlignment="1">
      <alignment horizontal="center"/>
    </xf>
    <xf numFmtId="166" fontId="9" fillId="4" borderId="19" xfId="0" applyNumberFormat="1" applyFont="1" applyFill="1" applyBorder="1" applyAlignment="1">
      <alignment horizontal="center"/>
    </xf>
    <xf numFmtId="164" fontId="0" fillId="0" borderId="0" xfId="0" applyFont="1" applyFill="1" applyBorder="1" applyAlignment="1">
      <alignment horizontal="left"/>
    </xf>
    <xf numFmtId="166" fontId="9" fillId="4" borderId="0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66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9F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183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6.57421875" style="0" customWidth="1"/>
    <col min="2" max="2" width="6.28125" style="1" customWidth="1"/>
    <col min="3" max="3" width="7.00390625" style="2" customWidth="1"/>
    <col min="4" max="4" width="18.8515625" style="2" customWidth="1"/>
    <col min="6" max="6" width="6.421875" style="0" customWidth="1"/>
    <col min="7" max="7" width="6.8515625" style="0" customWidth="1"/>
    <col min="8" max="9" width="7.28125" style="0" customWidth="1"/>
    <col min="10" max="10" width="7.57421875" style="0" customWidth="1"/>
    <col min="11" max="11" width="6.8515625" style="0" customWidth="1"/>
    <col min="12" max="12" width="7.00390625" style="0" customWidth="1"/>
    <col min="13" max="13" width="7.7109375" style="0" customWidth="1"/>
    <col min="14" max="14" width="10.140625" style="2" customWidth="1"/>
    <col min="15" max="15" width="10.00390625" style="2" customWidth="1"/>
    <col min="16" max="16" width="10.8515625" style="0" customWidth="1"/>
  </cols>
  <sheetData>
    <row r="1" spans="1:15" ht="12.7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ht="12.75" customHeight="1">
      <c r="A3" s="4" t="s">
        <v>1</v>
      </c>
      <c r="B3" s="5" t="s">
        <v>2</v>
      </c>
      <c r="C3" s="6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9" t="s">
        <v>9</v>
      </c>
      <c r="J3" s="9" t="s">
        <v>10</v>
      </c>
      <c r="K3" s="8" t="s">
        <v>11</v>
      </c>
      <c r="L3" s="9" t="s">
        <v>12</v>
      </c>
      <c r="M3" s="8" t="s">
        <v>13</v>
      </c>
      <c r="N3" s="10" t="s">
        <v>14</v>
      </c>
      <c r="O3" s="10" t="s">
        <v>15</v>
      </c>
      <c r="P3" s="11">
        <v>28</v>
      </c>
    </row>
    <row r="4" spans="1:16" ht="12.75" customHeight="1">
      <c r="A4" s="4"/>
      <c r="B4" s="5"/>
      <c r="C4" s="6"/>
      <c r="D4" s="7"/>
      <c r="E4" s="8"/>
      <c r="F4" s="8"/>
      <c r="G4" s="8"/>
      <c r="H4" s="8"/>
      <c r="I4" s="9"/>
      <c r="J4" s="9"/>
      <c r="K4" s="8"/>
      <c r="L4" s="9"/>
      <c r="M4" s="8"/>
      <c r="N4" s="10"/>
      <c r="O4" s="10"/>
      <c r="P4" s="12" t="s">
        <v>16</v>
      </c>
    </row>
    <row r="5" spans="1:16" ht="12.75">
      <c r="A5" s="13">
        <v>1</v>
      </c>
      <c r="B5" s="13">
        <v>1</v>
      </c>
      <c r="C5" s="13" t="s">
        <v>17</v>
      </c>
      <c r="D5" s="14" t="s">
        <v>18</v>
      </c>
      <c r="E5" s="15">
        <f>SUM(F5:H5)</f>
        <v>20</v>
      </c>
      <c r="F5" s="16">
        <v>9</v>
      </c>
      <c r="G5" s="16"/>
      <c r="H5" s="16">
        <v>11</v>
      </c>
      <c r="I5" s="17">
        <f>O5/E5</f>
        <v>1.35</v>
      </c>
      <c r="J5" s="17">
        <f>F5/E5</f>
        <v>0.45</v>
      </c>
      <c r="K5" s="18">
        <v>-144</v>
      </c>
      <c r="L5" s="19">
        <v>2</v>
      </c>
      <c r="M5" s="20">
        <f>K5/E5</f>
        <v>-7.2</v>
      </c>
      <c r="N5" s="21">
        <f>AVERAGE(particolare!C129:AF129)</f>
        <v>6.565</v>
      </c>
      <c r="O5" s="15">
        <f>F5*3+G5</f>
        <v>27</v>
      </c>
      <c r="P5" s="22">
        <f>P3*0.4</f>
        <v>11.200000000000001</v>
      </c>
    </row>
    <row r="6" spans="1:15" ht="12.75">
      <c r="A6" s="13">
        <v>2</v>
      </c>
      <c r="B6" s="13">
        <v>2</v>
      </c>
      <c r="C6" s="13" t="s">
        <v>19</v>
      </c>
      <c r="D6" s="14" t="s">
        <v>20</v>
      </c>
      <c r="E6" s="15">
        <f>SUM(F6:H6)</f>
        <v>27</v>
      </c>
      <c r="F6" s="16">
        <v>15</v>
      </c>
      <c r="G6" s="16"/>
      <c r="H6" s="16">
        <v>12</v>
      </c>
      <c r="I6" s="17">
        <f>O6/E6</f>
        <v>1.6666666666666667</v>
      </c>
      <c r="J6" s="17">
        <f>F6/E6</f>
        <v>0.5555555555555556</v>
      </c>
      <c r="K6" s="13">
        <v>34</v>
      </c>
      <c r="L6" s="16">
        <v>1</v>
      </c>
      <c r="M6" s="20">
        <f>K6/E6</f>
        <v>1.2592592592592593</v>
      </c>
      <c r="N6" s="21">
        <f>AVERAGE(particolare!C22:AF22)</f>
        <v>6.503703703703705</v>
      </c>
      <c r="O6" s="15">
        <f>F6*3+G6</f>
        <v>45</v>
      </c>
    </row>
    <row r="7" spans="1:15" s="25" customFormat="1" ht="12.75">
      <c r="A7" s="13">
        <v>3</v>
      </c>
      <c r="B7" s="13">
        <v>3</v>
      </c>
      <c r="C7" s="13" t="s">
        <v>21</v>
      </c>
      <c r="D7" s="14" t="s">
        <v>22</v>
      </c>
      <c r="E7" s="15">
        <f>SUM(F7:H7)</f>
        <v>25</v>
      </c>
      <c r="F7" s="23">
        <v>11</v>
      </c>
      <c r="G7" s="23"/>
      <c r="H7" s="23">
        <v>14</v>
      </c>
      <c r="I7" s="17">
        <f>O7/E7</f>
        <v>1.32</v>
      </c>
      <c r="J7" s="20">
        <f>F7/E7</f>
        <v>0.44</v>
      </c>
      <c r="K7" s="13">
        <v>19</v>
      </c>
      <c r="L7" s="24"/>
      <c r="M7" s="20">
        <f>K7/E7</f>
        <v>0.76</v>
      </c>
      <c r="N7" s="21">
        <f>AVERAGE(particolare!C61:AF61)</f>
        <v>6.444</v>
      </c>
      <c r="O7" s="15">
        <f>F7*3+G7</f>
        <v>33</v>
      </c>
    </row>
    <row r="8" spans="1:17" s="25" customFormat="1" ht="12.75">
      <c r="A8" s="13">
        <v>4</v>
      </c>
      <c r="B8" s="13">
        <v>5</v>
      </c>
      <c r="C8" s="13" t="s">
        <v>23</v>
      </c>
      <c r="D8" s="14" t="s">
        <v>24</v>
      </c>
      <c r="E8" s="15">
        <f>SUM(F8:H8)</f>
        <v>22</v>
      </c>
      <c r="F8" s="24">
        <v>15</v>
      </c>
      <c r="G8" s="24"/>
      <c r="H8" s="24">
        <v>7</v>
      </c>
      <c r="I8" s="17">
        <f>O8/E8</f>
        <v>2.0454545454545454</v>
      </c>
      <c r="J8" s="20">
        <f>F8/E8</f>
        <v>0.6818181818181818</v>
      </c>
      <c r="K8" s="13">
        <v>64</v>
      </c>
      <c r="L8" s="24"/>
      <c r="M8" s="20">
        <f>K8/E8</f>
        <v>2.909090909090909</v>
      </c>
      <c r="N8" s="21">
        <f>AVERAGE(particolare!C46:AF46)</f>
        <v>6.331818181818181</v>
      </c>
      <c r="O8" s="15">
        <f>F8*3+G8</f>
        <v>45</v>
      </c>
      <c r="Q8" s="25" t="s">
        <v>25</v>
      </c>
    </row>
    <row r="9" spans="1:15" s="25" customFormat="1" ht="12.75">
      <c r="A9" s="13">
        <v>5</v>
      </c>
      <c r="B9" s="13">
        <v>4</v>
      </c>
      <c r="C9" s="26" t="s">
        <v>17</v>
      </c>
      <c r="D9" s="27" t="s">
        <v>26</v>
      </c>
      <c r="E9" s="28">
        <f>SUM(F9:H9)</f>
        <v>16</v>
      </c>
      <c r="F9" s="29">
        <v>6</v>
      </c>
      <c r="G9" s="29"/>
      <c r="H9" s="29">
        <v>10</v>
      </c>
      <c r="I9" s="30">
        <f>O9/E9</f>
        <v>1.125</v>
      </c>
      <c r="J9" s="30">
        <f>F9/E9</f>
        <v>0.375</v>
      </c>
      <c r="K9" s="26">
        <v>-100</v>
      </c>
      <c r="L9" s="29">
        <v>1</v>
      </c>
      <c r="M9" s="31">
        <f>K9/E9</f>
        <v>-6.25</v>
      </c>
      <c r="N9" s="32">
        <f>AVERAGE(particolare!C87:AF87)</f>
        <v>6.31875</v>
      </c>
      <c r="O9" s="28">
        <f>F9*3+G9</f>
        <v>18</v>
      </c>
    </row>
    <row r="10" spans="1:15" ht="12.75">
      <c r="A10" s="13">
        <v>6</v>
      </c>
      <c r="B10" s="13">
        <v>6</v>
      </c>
      <c r="C10" s="13" t="s">
        <v>19</v>
      </c>
      <c r="D10" s="14" t="s">
        <v>27</v>
      </c>
      <c r="E10" s="15">
        <f>SUM(F10:H10)</f>
        <v>24</v>
      </c>
      <c r="F10" s="16">
        <v>17</v>
      </c>
      <c r="G10" s="16"/>
      <c r="H10" s="16">
        <v>7</v>
      </c>
      <c r="I10" s="17">
        <f>O10/E10</f>
        <v>2.125</v>
      </c>
      <c r="J10" s="17">
        <f>F10/E10</f>
        <v>0.7083333333333334</v>
      </c>
      <c r="K10" s="18">
        <v>13</v>
      </c>
      <c r="L10" s="19">
        <v>1</v>
      </c>
      <c r="M10" s="20">
        <f>K10/E10</f>
        <v>0.5416666666666666</v>
      </c>
      <c r="N10" s="21">
        <f>AVERAGE(particolare!C8:AF8)</f>
        <v>6.291666666666668</v>
      </c>
      <c r="O10" s="15">
        <f>F10*3+G10</f>
        <v>51</v>
      </c>
    </row>
    <row r="11" spans="1:15" s="25" customFormat="1" ht="12.75">
      <c r="A11" s="13">
        <v>7</v>
      </c>
      <c r="B11" s="13">
        <v>8</v>
      </c>
      <c r="C11" s="13" t="s">
        <v>19</v>
      </c>
      <c r="D11" s="14" t="s">
        <v>28</v>
      </c>
      <c r="E11" s="15">
        <f>SUM(F11:H11)</f>
        <v>15</v>
      </c>
      <c r="F11" s="16">
        <v>7</v>
      </c>
      <c r="G11" s="16"/>
      <c r="H11" s="16">
        <v>8</v>
      </c>
      <c r="I11" s="20">
        <f>O11/E11</f>
        <v>1.4</v>
      </c>
      <c r="J11" s="17">
        <f>F11/E11</f>
        <v>0.4666666666666667</v>
      </c>
      <c r="K11" s="13">
        <v>7</v>
      </c>
      <c r="L11" s="16"/>
      <c r="M11" s="20">
        <f>K11/E11</f>
        <v>0.4666666666666667</v>
      </c>
      <c r="N11" s="21">
        <f>AVERAGE(particolare!C64:AF64)</f>
        <v>6.206666666666667</v>
      </c>
      <c r="O11" s="15">
        <f>F11*3+G11</f>
        <v>21</v>
      </c>
    </row>
    <row r="12" spans="1:19" s="25" customFormat="1" ht="12.75">
      <c r="A12" s="13">
        <v>8</v>
      </c>
      <c r="B12" s="13">
        <v>10</v>
      </c>
      <c r="C12" s="13" t="s">
        <v>21</v>
      </c>
      <c r="D12" s="14" t="s">
        <v>29</v>
      </c>
      <c r="E12" s="15">
        <f>SUM(F12:H12)</f>
        <v>12</v>
      </c>
      <c r="F12" s="24">
        <v>4</v>
      </c>
      <c r="G12" s="24"/>
      <c r="H12" s="24">
        <v>8</v>
      </c>
      <c r="I12" s="17">
        <f>O12/E12</f>
        <v>1</v>
      </c>
      <c r="J12" s="20">
        <f>F12/E12</f>
        <v>0.3333333333333333</v>
      </c>
      <c r="K12" s="13">
        <v>8</v>
      </c>
      <c r="L12" s="24">
        <v>1</v>
      </c>
      <c r="M12" s="20">
        <f>K12/E12</f>
        <v>0.6666666666666666</v>
      </c>
      <c r="N12" s="21">
        <f>AVERAGE(particolare!C75:AF75)</f>
        <v>6.1499999999999995</v>
      </c>
      <c r="O12" s="15">
        <f>F12*3+G12</f>
        <v>12</v>
      </c>
      <c r="P12" s="25" t="s">
        <v>25</v>
      </c>
      <c r="S12"/>
    </row>
    <row r="13" spans="1:15" ht="12.75">
      <c r="A13" s="13">
        <v>9</v>
      </c>
      <c r="B13" s="13">
        <v>9</v>
      </c>
      <c r="C13" s="13" t="s">
        <v>19</v>
      </c>
      <c r="D13" s="14" t="s">
        <v>30</v>
      </c>
      <c r="E13" s="15">
        <f>SUM(F13:H13)</f>
        <v>19</v>
      </c>
      <c r="F13" s="16">
        <v>9</v>
      </c>
      <c r="G13" s="16"/>
      <c r="H13" s="16">
        <v>10</v>
      </c>
      <c r="I13" s="17">
        <f>O13/E13</f>
        <v>1.4210526315789473</v>
      </c>
      <c r="J13" s="17">
        <f>F13/E13</f>
        <v>0.47368421052631576</v>
      </c>
      <c r="K13" s="18">
        <v>8</v>
      </c>
      <c r="L13" s="19"/>
      <c r="M13" s="20">
        <f>K13/E13</f>
        <v>0.42105263157894735</v>
      </c>
      <c r="N13" s="21">
        <f>AVERAGE(particolare!C116:AF116)</f>
        <v>6.11578947368421</v>
      </c>
      <c r="O13" s="15">
        <f>F13*3+G13</f>
        <v>27</v>
      </c>
    </row>
    <row r="14" spans="1:15" ht="12.75">
      <c r="A14" s="13">
        <v>10</v>
      </c>
      <c r="B14" s="13">
        <v>11</v>
      </c>
      <c r="C14" s="13" t="s">
        <v>21</v>
      </c>
      <c r="D14" s="14" t="s">
        <v>31</v>
      </c>
      <c r="E14" s="15">
        <f>SUM(F14:H14)</f>
        <v>20</v>
      </c>
      <c r="F14" s="16">
        <v>11</v>
      </c>
      <c r="G14" s="16"/>
      <c r="H14" s="16">
        <v>9</v>
      </c>
      <c r="I14" s="20">
        <f>O14/E14</f>
        <v>1.65</v>
      </c>
      <c r="J14" s="17">
        <f>F14/E14</f>
        <v>0.55</v>
      </c>
      <c r="K14" s="13">
        <v>9</v>
      </c>
      <c r="L14" s="16"/>
      <c r="M14" s="20">
        <f>K14/E14</f>
        <v>0.45</v>
      </c>
      <c r="N14" s="21">
        <f>AVERAGE(particolare!C14:AF14)</f>
        <v>6.0649999999999995</v>
      </c>
      <c r="O14" s="15">
        <f>F14*3+G14</f>
        <v>33</v>
      </c>
    </row>
    <row r="15" spans="1:15" ht="12.75">
      <c r="A15" s="13">
        <v>11</v>
      </c>
      <c r="B15" s="13">
        <v>12</v>
      </c>
      <c r="C15" s="13" t="s">
        <v>19</v>
      </c>
      <c r="D15" s="14" t="s">
        <v>32</v>
      </c>
      <c r="E15" s="15">
        <f>SUM(F15:H15)</f>
        <v>25</v>
      </c>
      <c r="F15" s="16">
        <v>13</v>
      </c>
      <c r="G15" s="16"/>
      <c r="H15" s="16">
        <v>12</v>
      </c>
      <c r="I15" s="17">
        <f>O15/E15</f>
        <v>1.56</v>
      </c>
      <c r="J15" s="17">
        <f>F15/E15</f>
        <v>0.52</v>
      </c>
      <c r="K15" s="13">
        <v>26</v>
      </c>
      <c r="L15" s="16"/>
      <c r="M15" s="20">
        <f>K15/E15</f>
        <v>1.04</v>
      </c>
      <c r="N15" s="21">
        <f>AVERAGE(particolare!C79:AF79)</f>
        <v>6.056</v>
      </c>
      <c r="O15" s="15">
        <f>F15*3+G15</f>
        <v>39</v>
      </c>
    </row>
    <row r="16" spans="1:15" ht="12.75">
      <c r="A16" s="13">
        <v>12</v>
      </c>
      <c r="B16" s="13">
        <v>13</v>
      </c>
      <c r="C16" s="13" t="s">
        <v>21</v>
      </c>
      <c r="D16" s="14" t="s">
        <v>33</v>
      </c>
      <c r="E16" s="15">
        <f>SUM(F16:H16)</f>
        <v>12</v>
      </c>
      <c r="F16" s="16">
        <v>6</v>
      </c>
      <c r="G16" s="16"/>
      <c r="H16" s="16">
        <v>6</v>
      </c>
      <c r="I16" s="17">
        <f>O16/E16</f>
        <v>1.5</v>
      </c>
      <c r="J16" s="17">
        <f>F16/E16</f>
        <v>0.5</v>
      </c>
      <c r="K16" s="13">
        <v>9</v>
      </c>
      <c r="L16" s="16"/>
      <c r="M16" s="20">
        <f>K16/E16</f>
        <v>0.75</v>
      </c>
      <c r="N16" s="21">
        <f>AVERAGE(particolare!C97:AF97)</f>
        <v>6.041666666666667</v>
      </c>
      <c r="O16" s="15">
        <f>F16*3+G16</f>
        <v>18</v>
      </c>
    </row>
    <row r="17" spans="1:15" ht="12.75">
      <c r="A17" s="13">
        <v>13</v>
      </c>
      <c r="B17" s="13">
        <v>14</v>
      </c>
      <c r="C17" s="13" t="s">
        <v>19</v>
      </c>
      <c r="D17" s="14" t="s">
        <v>34</v>
      </c>
      <c r="E17" s="15">
        <f>SUM(F17:H17)</f>
        <v>12</v>
      </c>
      <c r="F17" s="16">
        <v>7</v>
      </c>
      <c r="G17" s="16"/>
      <c r="H17" s="16">
        <v>5</v>
      </c>
      <c r="I17" s="17">
        <f>O17/E17</f>
        <v>1.75</v>
      </c>
      <c r="J17" s="17">
        <f>F17/E17</f>
        <v>0.5833333333333334</v>
      </c>
      <c r="K17" s="13">
        <v>3</v>
      </c>
      <c r="L17" s="16"/>
      <c r="M17" s="20">
        <f>K17/E17</f>
        <v>0.25</v>
      </c>
      <c r="N17" s="21">
        <f>AVERAGE(particolare!C9:AF9)</f>
        <v>6.008333333333333</v>
      </c>
      <c r="O17" s="15">
        <f>F17*3+G17</f>
        <v>21</v>
      </c>
    </row>
    <row r="18" spans="1:15" ht="12.75">
      <c r="A18" s="13">
        <v>14</v>
      </c>
      <c r="B18" s="13">
        <v>15</v>
      </c>
      <c r="C18" s="13" t="s">
        <v>21</v>
      </c>
      <c r="D18" s="14" t="s">
        <v>35</v>
      </c>
      <c r="E18" s="15">
        <f>SUM(F18:H18)</f>
        <v>15</v>
      </c>
      <c r="F18" s="24">
        <v>8</v>
      </c>
      <c r="G18" s="24"/>
      <c r="H18" s="24">
        <v>7</v>
      </c>
      <c r="I18" s="20">
        <f>O18/E18</f>
        <v>1.6</v>
      </c>
      <c r="J18" s="20">
        <f>F18/E18</f>
        <v>0.5333333333333333</v>
      </c>
      <c r="K18" s="13">
        <v>19</v>
      </c>
      <c r="L18" s="24"/>
      <c r="M18" s="20">
        <f>K18/E18</f>
        <v>1.2666666666666666</v>
      </c>
      <c r="N18" s="21">
        <f>AVERAGE(particolare!C12:AF12)</f>
        <v>5.986666666666667</v>
      </c>
      <c r="O18" s="15">
        <f>F18*3+G18</f>
        <v>24</v>
      </c>
    </row>
    <row r="19" spans="1:15" ht="12.75">
      <c r="A19" s="26">
        <v>15</v>
      </c>
      <c r="B19" s="26">
        <v>17</v>
      </c>
      <c r="C19" s="26" t="s">
        <v>19</v>
      </c>
      <c r="D19" s="27" t="s">
        <v>36</v>
      </c>
      <c r="E19" s="28">
        <f>SUM(F19:H19)</f>
        <v>24</v>
      </c>
      <c r="F19" s="33">
        <v>10</v>
      </c>
      <c r="G19" s="33"/>
      <c r="H19" s="33">
        <v>14</v>
      </c>
      <c r="I19" s="31">
        <f>O19/E19</f>
        <v>1.25</v>
      </c>
      <c r="J19" s="31">
        <f>F19/E19</f>
        <v>0.4166666666666667</v>
      </c>
      <c r="K19" s="26"/>
      <c r="L19" s="34">
        <v>2</v>
      </c>
      <c r="M19" s="31">
        <f>K19/E19</f>
        <v>0</v>
      </c>
      <c r="N19" s="32">
        <f>AVERAGE(particolare!C27:AF27)</f>
        <v>5.820833333333334</v>
      </c>
      <c r="O19" s="28">
        <f>F19*3+G19</f>
        <v>30</v>
      </c>
    </row>
    <row r="20" spans="1:15" ht="12.75">
      <c r="A20" s="35">
        <v>16</v>
      </c>
      <c r="B20" s="35">
        <v>19</v>
      </c>
      <c r="C20" s="35" t="s">
        <v>19</v>
      </c>
      <c r="D20" s="36" t="s">
        <v>37</v>
      </c>
      <c r="E20" s="37">
        <f>SUM(F20:H20)</f>
        <v>3</v>
      </c>
      <c r="F20" s="38">
        <v>2</v>
      </c>
      <c r="G20" s="38"/>
      <c r="H20" s="38">
        <v>1</v>
      </c>
      <c r="I20" s="39">
        <f>O20/E20</f>
        <v>2</v>
      </c>
      <c r="J20" s="40">
        <f>F20/E20</f>
        <v>0.6666666666666666</v>
      </c>
      <c r="K20" s="35">
        <v>-16</v>
      </c>
      <c r="L20" s="38"/>
      <c r="M20" s="40">
        <f>K20/E20</f>
        <v>-5.333333333333333</v>
      </c>
      <c r="N20" s="41">
        <f>AVERAGE(particolare!C29:AF29)</f>
        <v>6.8</v>
      </c>
      <c r="O20" s="37">
        <f>F20*3+G20</f>
        <v>6</v>
      </c>
    </row>
    <row r="21" spans="1:15" ht="12.75">
      <c r="A21" s="42">
        <v>17</v>
      </c>
      <c r="B21" s="42">
        <v>18</v>
      </c>
      <c r="C21" s="42" t="s">
        <v>23</v>
      </c>
      <c r="D21" s="43" t="s">
        <v>38</v>
      </c>
      <c r="E21" s="44">
        <f>SUM(F21:H21)</f>
        <v>2</v>
      </c>
      <c r="F21" s="45">
        <v>2</v>
      </c>
      <c r="G21" s="45"/>
      <c r="H21" s="45"/>
      <c r="I21" s="46">
        <f>O21/E21</f>
        <v>3</v>
      </c>
      <c r="J21" s="46">
        <f>F21/E21</f>
        <v>1</v>
      </c>
      <c r="K21" s="42">
        <v>4</v>
      </c>
      <c r="L21" s="45"/>
      <c r="M21" s="47">
        <f>K21/E21</f>
        <v>2</v>
      </c>
      <c r="N21" s="48">
        <f>AVERAGE(particolare!C106:AF106)</f>
        <v>6.75</v>
      </c>
      <c r="O21" s="44">
        <f>F21*3+G21</f>
        <v>6</v>
      </c>
    </row>
    <row r="22" spans="1:15" s="25" customFormat="1" ht="12.75">
      <c r="A22" s="49">
        <v>18</v>
      </c>
      <c r="B22" s="49">
        <v>20</v>
      </c>
      <c r="C22" s="49" t="s">
        <v>21</v>
      </c>
      <c r="D22" s="50" t="s">
        <v>39</v>
      </c>
      <c r="E22" s="51">
        <f>SUM(F22:H22)</f>
        <v>4</v>
      </c>
      <c r="F22" s="52">
        <v>2</v>
      </c>
      <c r="G22" s="52"/>
      <c r="H22" s="52">
        <v>2</v>
      </c>
      <c r="I22" s="53">
        <f>O22/E22</f>
        <v>1.5</v>
      </c>
      <c r="J22" s="53">
        <f>F22/E22</f>
        <v>0.5</v>
      </c>
      <c r="K22" s="54">
        <v>12</v>
      </c>
      <c r="L22" s="55"/>
      <c r="M22" s="56">
        <f>K22/E22</f>
        <v>3</v>
      </c>
      <c r="N22" s="57">
        <f>AVERAGE(particolare!C125:AF125)</f>
        <v>6.65</v>
      </c>
      <c r="O22" s="51">
        <f>F22*3+G22</f>
        <v>6</v>
      </c>
    </row>
    <row r="23" spans="1:16" ht="12.75">
      <c r="A23" s="42">
        <v>19</v>
      </c>
      <c r="B23" s="42">
        <v>25</v>
      </c>
      <c r="C23" s="42" t="s">
        <v>19</v>
      </c>
      <c r="D23" s="43" t="s">
        <v>40</v>
      </c>
      <c r="E23" s="44">
        <f>SUM(F23:H23)</f>
        <v>6</v>
      </c>
      <c r="F23" s="58">
        <v>6</v>
      </c>
      <c r="G23" s="58"/>
      <c r="H23" s="58"/>
      <c r="I23" s="46">
        <f>O23/E23</f>
        <v>3</v>
      </c>
      <c r="J23" s="47">
        <f>F23/E23</f>
        <v>1</v>
      </c>
      <c r="K23" s="42">
        <v>3</v>
      </c>
      <c r="L23" s="59">
        <v>1</v>
      </c>
      <c r="M23" s="47">
        <f>K23/E23</f>
        <v>0.5</v>
      </c>
      <c r="N23" s="48">
        <f>AVERAGE(particolare!C66:AF66)</f>
        <v>6.6000000000000005</v>
      </c>
      <c r="O23" s="44">
        <f>F23*3+G23</f>
        <v>18</v>
      </c>
      <c r="P23" s="60"/>
    </row>
    <row r="24" spans="1:15" ht="12.75">
      <c r="A24" s="61">
        <v>20</v>
      </c>
      <c r="B24" s="61">
        <v>21</v>
      </c>
      <c r="C24" s="61" t="s">
        <v>21</v>
      </c>
      <c r="D24" s="62" t="s">
        <v>41</v>
      </c>
      <c r="E24" s="63">
        <f>SUM(F24:H24)</f>
        <v>5</v>
      </c>
      <c r="F24" s="64">
        <v>1</v>
      </c>
      <c r="G24" s="64"/>
      <c r="H24" s="64">
        <v>4</v>
      </c>
      <c r="I24" s="65">
        <f>O24/E24</f>
        <v>0.6</v>
      </c>
      <c r="J24" s="66">
        <f>F24/E24</f>
        <v>0.2</v>
      </c>
      <c r="K24" s="61">
        <v>14</v>
      </c>
      <c r="L24" s="64"/>
      <c r="M24" s="66">
        <f>K24/E24</f>
        <v>2.8</v>
      </c>
      <c r="N24" s="67">
        <f>AVERAGE(particolare!C57:AF57)</f>
        <v>6.6</v>
      </c>
      <c r="O24" s="63">
        <f>F24*3+G24</f>
        <v>3</v>
      </c>
    </row>
    <row r="25" spans="1:15" s="25" customFormat="1" ht="12.75">
      <c r="A25" s="42">
        <v>21</v>
      </c>
      <c r="B25" s="42">
        <v>22</v>
      </c>
      <c r="C25" s="42" t="s">
        <v>23</v>
      </c>
      <c r="D25" s="43" t="s">
        <v>42</v>
      </c>
      <c r="E25" s="44">
        <f>SUM(F25:H25)</f>
        <v>1</v>
      </c>
      <c r="F25" s="59">
        <v>1</v>
      </c>
      <c r="G25" s="59"/>
      <c r="H25" s="59"/>
      <c r="I25" s="47">
        <f>O25/E25</f>
        <v>3</v>
      </c>
      <c r="J25" s="47">
        <f>F25/E25</f>
        <v>1</v>
      </c>
      <c r="K25" s="42">
        <v>2</v>
      </c>
      <c r="L25" s="59"/>
      <c r="M25" s="47">
        <f>K25/E25</f>
        <v>2</v>
      </c>
      <c r="N25" s="48">
        <f>AVERAGE(particolare!C10:AF10)</f>
        <v>6.6</v>
      </c>
      <c r="O25" s="44">
        <f>F25*3+G25</f>
        <v>3</v>
      </c>
    </row>
    <row r="26" spans="1:15" s="25" customFormat="1" ht="12.75">
      <c r="A26" s="42">
        <v>22</v>
      </c>
      <c r="B26" s="42">
        <v>23</v>
      </c>
      <c r="C26" s="42" t="s">
        <v>19</v>
      </c>
      <c r="D26" s="43" t="s">
        <v>43</v>
      </c>
      <c r="E26" s="44">
        <f>SUM(F26:H26)</f>
        <v>10</v>
      </c>
      <c r="F26" s="59">
        <v>8</v>
      </c>
      <c r="G26" s="59"/>
      <c r="H26" s="59">
        <v>2</v>
      </c>
      <c r="I26" s="46">
        <f>O26/E26</f>
        <v>2.4</v>
      </c>
      <c r="J26" s="47">
        <f>F26/E26</f>
        <v>0.8</v>
      </c>
      <c r="K26" s="68">
        <v>31</v>
      </c>
      <c r="L26" s="69"/>
      <c r="M26" s="47">
        <f>K26/E26</f>
        <v>3.1</v>
      </c>
      <c r="N26" s="48">
        <f>AVERAGE(particolare!C74:AF74)</f>
        <v>6.5699999999999985</v>
      </c>
      <c r="O26" s="44">
        <f>F26*3+G26</f>
        <v>24</v>
      </c>
    </row>
    <row r="27" spans="1:15" ht="12.75">
      <c r="A27" s="61">
        <v>23</v>
      </c>
      <c r="B27" s="61">
        <v>26</v>
      </c>
      <c r="C27" s="61" t="s">
        <v>21</v>
      </c>
      <c r="D27" s="62" t="s">
        <v>44</v>
      </c>
      <c r="E27" s="63">
        <f>SUM(F27:H27)</f>
        <v>4</v>
      </c>
      <c r="F27" s="70">
        <v>3</v>
      </c>
      <c r="G27" s="70"/>
      <c r="H27" s="70">
        <v>1</v>
      </c>
      <c r="I27" s="65">
        <f>O27/E27</f>
        <v>2.25</v>
      </c>
      <c r="J27" s="65">
        <f>F27/E27</f>
        <v>0.75</v>
      </c>
      <c r="K27" s="71">
        <v>6</v>
      </c>
      <c r="L27" s="72"/>
      <c r="M27" s="66">
        <f>K27/E27</f>
        <v>1.5</v>
      </c>
      <c r="N27" s="67">
        <f>AVERAGE(particolare!C126:AF126)</f>
        <v>6.5</v>
      </c>
      <c r="O27" s="63">
        <f>F27*3+G27</f>
        <v>9</v>
      </c>
    </row>
    <row r="28" spans="1:15" ht="12.75">
      <c r="A28" s="61">
        <v>24</v>
      </c>
      <c r="B28" s="61">
        <v>27</v>
      </c>
      <c r="C28" s="61" t="s">
        <v>21</v>
      </c>
      <c r="D28" s="62" t="s">
        <v>45</v>
      </c>
      <c r="E28" s="63">
        <f>SUM(F28:H28)</f>
        <v>2</v>
      </c>
      <c r="F28" s="70">
        <v>1</v>
      </c>
      <c r="G28" s="70"/>
      <c r="H28" s="70">
        <v>1</v>
      </c>
      <c r="I28" s="65">
        <f>O28/E28</f>
        <v>1.5</v>
      </c>
      <c r="J28" s="65">
        <f>F28/E28</f>
        <v>0.5</v>
      </c>
      <c r="K28" s="61">
        <v>2</v>
      </c>
      <c r="L28" s="70"/>
      <c r="M28" s="66">
        <f>K28/E28</f>
        <v>1</v>
      </c>
      <c r="N28" s="67">
        <f>AVERAGE(particolare!C85:AF85)</f>
        <v>6.5</v>
      </c>
      <c r="O28" s="63">
        <f>F28*3+G28</f>
        <v>3</v>
      </c>
    </row>
    <row r="29" spans="1:15" ht="12.75">
      <c r="A29" s="61">
        <v>25</v>
      </c>
      <c r="B29" s="61">
        <v>24</v>
      </c>
      <c r="C29" s="61" t="s">
        <v>21</v>
      </c>
      <c r="D29" s="62" t="s">
        <v>46</v>
      </c>
      <c r="E29" s="63">
        <f>SUM(F29:H29)</f>
        <v>4</v>
      </c>
      <c r="F29" s="70">
        <v>3</v>
      </c>
      <c r="G29" s="70"/>
      <c r="H29" s="70">
        <v>1</v>
      </c>
      <c r="I29" s="65">
        <f>O29/E29</f>
        <v>2.25</v>
      </c>
      <c r="J29" s="65">
        <f>F29/E29</f>
        <v>0.75</v>
      </c>
      <c r="K29" s="71">
        <v>7</v>
      </c>
      <c r="L29" s="72"/>
      <c r="M29" s="66">
        <f>K29/E29</f>
        <v>1.75</v>
      </c>
      <c r="N29" s="67">
        <f>AVERAGE(particolare!C113:AF113)</f>
        <v>6.45</v>
      </c>
      <c r="O29" s="63">
        <f>F29*3+G29</f>
        <v>9</v>
      </c>
    </row>
    <row r="30" spans="1:15" s="25" customFormat="1" ht="12.75">
      <c r="A30" s="61">
        <v>26</v>
      </c>
      <c r="B30" s="61">
        <v>28</v>
      </c>
      <c r="C30" s="61" t="s">
        <v>19</v>
      </c>
      <c r="D30" s="62" t="s">
        <v>47</v>
      </c>
      <c r="E30" s="63">
        <f>SUM(F30:H30)</f>
        <v>1</v>
      </c>
      <c r="F30" s="70"/>
      <c r="G30" s="70"/>
      <c r="H30" s="70">
        <v>1</v>
      </c>
      <c r="I30" s="65">
        <f>O30/E30</f>
        <v>0</v>
      </c>
      <c r="J30" s="65">
        <f>F30/E30</f>
        <v>0</v>
      </c>
      <c r="K30" s="61">
        <v>1</v>
      </c>
      <c r="L30" s="70"/>
      <c r="M30" s="66">
        <f>K30/E30</f>
        <v>1</v>
      </c>
      <c r="N30" s="67">
        <f>AVERAGE(particolare!C105:AF105)</f>
        <v>6.4</v>
      </c>
      <c r="O30" s="63">
        <f>F30*3+G30</f>
        <v>0</v>
      </c>
    </row>
    <row r="31" spans="1:15" ht="12.75">
      <c r="A31" s="61">
        <v>27</v>
      </c>
      <c r="B31" s="61">
        <v>29</v>
      </c>
      <c r="C31" s="61" t="s">
        <v>17</v>
      </c>
      <c r="D31" s="62" t="s">
        <v>48</v>
      </c>
      <c r="E31" s="63">
        <f>SUM(F31:H31)</f>
        <v>8</v>
      </c>
      <c r="F31" s="70">
        <v>4</v>
      </c>
      <c r="G31" s="70"/>
      <c r="H31" s="70">
        <v>4</v>
      </c>
      <c r="I31" s="65">
        <f>O31/E31</f>
        <v>1.5</v>
      </c>
      <c r="J31" s="65">
        <f>F31/E31</f>
        <v>0.5</v>
      </c>
      <c r="K31" s="61">
        <v>-39</v>
      </c>
      <c r="L31" s="70"/>
      <c r="M31" s="66">
        <f>K31/E31</f>
        <v>-4.875</v>
      </c>
      <c r="N31" s="67">
        <f>AVERAGE(particolare!C47:AF47)</f>
        <v>6.3374999999999995</v>
      </c>
      <c r="O31" s="63">
        <f>F31*3+G31</f>
        <v>12</v>
      </c>
    </row>
    <row r="32" spans="1:15" ht="12.75">
      <c r="A32" s="49">
        <v>28</v>
      </c>
      <c r="B32" s="49">
        <v>30</v>
      </c>
      <c r="C32" s="49" t="s">
        <v>21</v>
      </c>
      <c r="D32" s="50" t="s">
        <v>49</v>
      </c>
      <c r="E32" s="51">
        <f>SUM(F32:H32)</f>
        <v>2</v>
      </c>
      <c r="F32" s="52">
        <v>2</v>
      </c>
      <c r="G32" s="52"/>
      <c r="H32" s="52"/>
      <c r="I32" s="53">
        <f>O32/E32</f>
        <v>3</v>
      </c>
      <c r="J32" s="53">
        <f>F32/E32</f>
        <v>1</v>
      </c>
      <c r="K32" s="54">
        <v>5</v>
      </c>
      <c r="L32" s="55"/>
      <c r="M32" s="56">
        <f>K32/E32</f>
        <v>2.5</v>
      </c>
      <c r="N32" s="57">
        <f>AVERAGE(particolare!C112:AF112)</f>
        <v>6.300000000000001</v>
      </c>
      <c r="O32" s="51">
        <f>F32*3+G32</f>
        <v>6</v>
      </c>
    </row>
    <row r="33" spans="1:15" ht="12.75">
      <c r="A33" s="73">
        <v>29</v>
      </c>
      <c r="B33" s="73">
        <v>31</v>
      </c>
      <c r="C33" s="73" t="s">
        <v>21</v>
      </c>
      <c r="D33" s="74" t="s">
        <v>50</v>
      </c>
      <c r="E33" s="75">
        <f>SUM(F33:H33)</f>
        <v>2</v>
      </c>
      <c r="F33" s="76"/>
      <c r="G33" s="76"/>
      <c r="H33" s="76">
        <v>2</v>
      </c>
      <c r="I33" s="77">
        <f>O33/E33</f>
        <v>0</v>
      </c>
      <c r="J33" s="78">
        <f>F33/E33</f>
        <v>0</v>
      </c>
      <c r="K33" s="73">
        <v>5</v>
      </c>
      <c r="L33" s="76"/>
      <c r="M33" s="78">
        <f>K33/E33</f>
        <v>2.5</v>
      </c>
      <c r="N33" s="79">
        <f>AVERAGE(particolare!C53:AF53)</f>
        <v>6.3</v>
      </c>
      <c r="O33" s="75">
        <f>F33*3+G33</f>
        <v>0</v>
      </c>
    </row>
    <row r="34" spans="1:15" ht="12.75">
      <c r="A34" s="73">
        <v>30</v>
      </c>
      <c r="B34" s="73">
        <v>32</v>
      </c>
      <c r="C34" s="73" t="s">
        <v>23</v>
      </c>
      <c r="D34" s="74" t="s">
        <v>51</v>
      </c>
      <c r="E34" s="75">
        <f>SUM(F34:H34)</f>
        <v>1</v>
      </c>
      <c r="F34" s="80"/>
      <c r="G34" s="80"/>
      <c r="H34" s="80">
        <v>1</v>
      </c>
      <c r="I34" s="77">
        <f>O34/E34</f>
        <v>0</v>
      </c>
      <c r="J34" s="77">
        <f>F34/E34</f>
        <v>0</v>
      </c>
      <c r="K34" s="81">
        <v>2</v>
      </c>
      <c r="L34" s="82"/>
      <c r="M34" s="78">
        <f>K34/E34</f>
        <v>2</v>
      </c>
      <c r="N34" s="79">
        <f>AVERAGE(particolare!C49:AF49)</f>
        <v>6.3</v>
      </c>
      <c r="O34" s="75">
        <f>F34*3+G34</f>
        <v>0</v>
      </c>
    </row>
    <row r="35" spans="1:15" s="25" customFormat="1" ht="12.75">
      <c r="A35" s="73">
        <v>31</v>
      </c>
      <c r="B35" s="73">
        <v>33</v>
      </c>
      <c r="C35" s="73" t="s">
        <v>21</v>
      </c>
      <c r="D35" s="74" t="s">
        <v>52</v>
      </c>
      <c r="E35" s="75">
        <f>SUM(F35:H35)</f>
        <v>1</v>
      </c>
      <c r="F35" s="80">
        <v>1</v>
      </c>
      <c r="G35" s="80"/>
      <c r="H35" s="80"/>
      <c r="I35" s="77">
        <f>O35/E35</f>
        <v>3</v>
      </c>
      <c r="J35" s="77">
        <f>F35/E35</f>
        <v>1</v>
      </c>
      <c r="K35" s="83">
        <v>1</v>
      </c>
      <c r="L35" s="84"/>
      <c r="M35" s="78">
        <f>K35/E35</f>
        <v>1</v>
      </c>
      <c r="N35" s="79">
        <f>AVERAGE(particolare!C110:AF110)</f>
        <v>6.3</v>
      </c>
      <c r="O35" s="75">
        <f>F35*3+G35</f>
        <v>3</v>
      </c>
    </row>
    <row r="36" spans="1:15" ht="12.75">
      <c r="A36" s="42">
        <v>32</v>
      </c>
      <c r="B36" s="42">
        <v>34</v>
      </c>
      <c r="C36" s="42" t="s">
        <v>19</v>
      </c>
      <c r="D36" s="43" t="s">
        <v>53</v>
      </c>
      <c r="E36" s="44">
        <f>SUM(F36:H36)</f>
        <v>1</v>
      </c>
      <c r="F36" s="45">
        <v>1</v>
      </c>
      <c r="G36" s="45"/>
      <c r="H36" s="45"/>
      <c r="I36" s="46">
        <f>O36/E36</f>
        <v>3</v>
      </c>
      <c r="J36" s="46">
        <f>F36/E36</f>
        <v>1</v>
      </c>
      <c r="K36" s="42"/>
      <c r="L36" s="45"/>
      <c r="M36" s="47">
        <f>K36/E36</f>
        <v>0</v>
      </c>
      <c r="N36" s="48">
        <f>AVERAGE(particolare!C71:AF71)</f>
        <v>6.3</v>
      </c>
      <c r="O36" s="44">
        <f>F36*3+G36</f>
        <v>3</v>
      </c>
    </row>
    <row r="37" spans="1:15" ht="12.75">
      <c r="A37" s="73">
        <v>33</v>
      </c>
      <c r="B37" s="73">
        <v>35</v>
      </c>
      <c r="C37" s="73" t="s">
        <v>17</v>
      </c>
      <c r="D37" s="74" t="s">
        <v>54</v>
      </c>
      <c r="E37" s="75">
        <f>SUM(F37:H37)</f>
        <v>7</v>
      </c>
      <c r="F37" s="80">
        <v>4</v>
      </c>
      <c r="G37" s="80"/>
      <c r="H37" s="80">
        <v>3</v>
      </c>
      <c r="I37" s="77">
        <f>O37/E37</f>
        <v>1.7142857142857142</v>
      </c>
      <c r="J37" s="77">
        <f>F37/E37</f>
        <v>0.5714285714285714</v>
      </c>
      <c r="K37" s="73">
        <v>-54</v>
      </c>
      <c r="L37" s="80">
        <v>1</v>
      </c>
      <c r="M37" s="78">
        <f>K37/E37</f>
        <v>-7.714285714285714</v>
      </c>
      <c r="N37" s="79">
        <f>AVERAGE(particolare!C56:AF56)</f>
        <v>6.257142857142857</v>
      </c>
      <c r="O37" s="75">
        <f>F37*3+G37</f>
        <v>12</v>
      </c>
    </row>
    <row r="38" spans="1:16" ht="12.75">
      <c r="A38" s="73">
        <v>34</v>
      </c>
      <c r="B38" s="73">
        <v>36</v>
      </c>
      <c r="C38" s="73" t="s">
        <v>21</v>
      </c>
      <c r="D38" s="74" t="s">
        <v>55</v>
      </c>
      <c r="E38" s="75">
        <f>SUM(F38:H38)</f>
        <v>2</v>
      </c>
      <c r="F38" s="80">
        <v>1</v>
      </c>
      <c r="G38" s="80"/>
      <c r="H38" s="80">
        <v>1</v>
      </c>
      <c r="I38" s="77">
        <f>O38/E38</f>
        <v>1.5</v>
      </c>
      <c r="J38" s="77">
        <f>F38/E38</f>
        <v>0.5</v>
      </c>
      <c r="K38" s="83">
        <v>1</v>
      </c>
      <c r="L38" s="84"/>
      <c r="M38" s="78">
        <f>K38/E38</f>
        <v>0.5</v>
      </c>
      <c r="N38" s="79">
        <f>AVERAGE(particolare!C111:AF111)</f>
        <v>6.25</v>
      </c>
      <c r="O38" s="75">
        <f>F38*3+G38</f>
        <v>3</v>
      </c>
      <c r="P38" s="60"/>
    </row>
    <row r="39" spans="1:15" ht="12.75">
      <c r="A39" s="73">
        <v>35</v>
      </c>
      <c r="B39" s="73">
        <v>37</v>
      </c>
      <c r="C39" s="73" t="s">
        <v>19</v>
      </c>
      <c r="D39" s="74" t="s">
        <v>56</v>
      </c>
      <c r="E39" s="75">
        <f>SUM(F39:H39)</f>
        <v>5</v>
      </c>
      <c r="F39" s="80">
        <v>3</v>
      </c>
      <c r="G39" s="80"/>
      <c r="H39" s="80">
        <v>2</v>
      </c>
      <c r="I39" s="77">
        <f>O39/E39</f>
        <v>1.8</v>
      </c>
      <c r="J39" s="78">
        <f>F39/E39</f>
        <v>0.6</v>
      </c>
      <c r="K39" s="73">
        <v>5</v>
      </c>
      <c r="L39" s="76"/>
      <c r="M39" s="78">
        <f>K39/E39</f>
        <v>1</v>
      </c>
      <c r="N39" s="79">
        <f>AVERAGE(particolare!C54:AF54)</f>
        <v>6.239999999999999</v>
      </c>
      <c r="O39" s="75">
        <f>F39*3+G39</f>
        <v>9</v>
      </c>
    </row>
    <row r="40" spans="1:15" ht="12.75">
      <c r="A40" s="73">
        <v>36</v>
      </c>
      <c r="B40" s="73">
        <v>7</v>
      </c>
      <c r="C40" s="73" t="s">
        <v>21</v>
      </c>
      <c r="D40" s="74" t="s">
        <v>57</v>
      </c>
      <c r="E40" s="75">
        <f>SUM(F40:H40)</f>
        <v>11</v>
      </c>
      <c r="F40" s="76">
        <v>8</v>
      </c>
      <c r="G40" s="76"/>
      <c r="H40" s="76">
        <v>3</v>
      </c>
      <c r="I40" s="77">
        <f>O40/E40</f>
        <v>2.1818181818181817</v>
      </c>
      <c r="J40" s="78">
        <f>F40/E40</f>
        <v>0.7272727272727273</v>
      </c>
      <c r="K40" s="73">
        <v>9</v>
      </c>
      <c r="L40" s="76"/>
      <c r="M40" s="78">
        <f>K40/E40</f>
        <v>0.8181818181818182</v>
      </c>
      <c r="N40" s="79">
        <f>AVERAGE(particolare!C37:AF37)</f>
        <v>6.2272727272727275</v>
      </c>
      <c r="O40" s="75">
        <f>F40*3+G40</f>
        <v>24</v>
      </c>
    </row>
    <row r="41" spans="1:15" ht="12.75">
      <c r="A41" s="73">
        <v>37</v>
      </c>
      <c r="B41" s="73">
        <v>38</v>
      </c>
      <c r="C41" s="73" t="s">
        <v>21</v>
      </c>
      <c r="D41" s="74" t="s">
        <v>58</v>
      </c>
      <c r="E41" s="75">
        <f>SUM(F41:H41)</f>
        <v>7</v>
      </c>
      <c r="F41" s="76">
        <v>2</v>
      </c>
      <c r="G41" s="76"/>
      <c r="H41" s="76">
        <v>5</v>
      </c>
      <c r="I41" s="78">
        <f>O41/E41</f>
        <v>0.8571428571428571</v>
      </c>
      <c r="J41" s="78">
        <f>F41/E41</f>
        <v>0.2857142857142857</v>
      </c>
      <c r="K41" s="73">
        <v>3</v>
      </c>
      <c r="L41" s="76"/>
      <c r="M41" s="78">
        <f>K41/E41</f>
        <v>0.42857142857142855</v>
      </c>
      <c r="N41" s="79">
        <f>AVERAGE(particolare!C31:AF31)</f>
        <v>6.214285714285714</v>
      </c>
      <c r="O41" s="75">
        <f>F41*3+G41</f>
        <v>6</v>
      </c>
    </row>
    <row r="42" spans="1:15" ht="12.75">
      <c r="A42" s="73">
        <v>38</v>
      </c>
      <c r="B42" s="73">
        <v>39</v>
      </c>
      <c r="C42" s="42" t="s">
        <v>21</v>
      </c>
      <c r="D42" s="43" t="s">
        <v>59</v>
      </c>
      <c r="E42" s="44">
        <f>SUM(F42:H42)</f>
        <v>1</v>
      </c>
      <c r="F42" s="59"/>
      <c r="G42" s="59"/>
      <c r="H42" s="59">
        <v>1</v>
      </c>
      <c r="I42" s="46">
        <f>O42/E42</f>
        <v>0</v>
      </c>
      <c r="J42" s="47">
        <f>F42/E42</f>
        <v>0</v>
      </c>
      <c r="K42" s="42">
        <v>1</v>
      </c>
      <c r="L42" s="59"/>
      <c r="M42" s="47">
        <f>K42/E42</f>
        <v>1</v>
      </c>
      <c r="N42" s="48">
        <f>AVERAGE(particolare!C40:AF40)</f>
        <v>6.2</v>
      </c>
      <c r="O42" s="44">
        <f>F42*3+G42</f>
        <v>0</v>
      </c>
    </row>
    <row r="43" spans="1:15" ht="12.75">
      <c r="A43" s="73">
        <v>39</v>
      </c>
      <c r="B43" s="73">
        <v>40</v>
      </c>
      <c r="C43" s="73" t="s">
        <v>19</v>
      </c>
      <c r="D43" s="74" t="s">
        <v>60</v>
      </c>
      <c r="E43" s="75">
        <f>SUM(F43:H43)</f>
        <v>7</v>
      </c>
      <c r="F43" s="80">
        <v>3</v>
      </c>
      <c r="G43" s="80"/>
      <c r="H43" s="80">
        <v>4</v>
      </c>
      <c r="I43" s="77">
        <f>O43/E43</f>
        <v>1.2857142857142858</v>
      </c>
      <c r="J43" s="77">
        <f>F43/E43</f>
        <v>0.42857142857142855</v>
      </c>
      <c r="K43" s="73"/>
      <c r="L43" s="80"/>
      <c r="M43" s="78">
        <f>K43/E43</f>
        <v>0</v>
      </c>
      <c r="N43" s="79">
        <f>AVERAGE(particolare!C70:AF70)</f>
        <v>6.183333333333333</v>
      </c>
      <c r="O43" s="75">
        <f>F43*3+G43</f>
        <v>9</v>
      </c>
    </row>
    <row r="44" spans="1:15" ht="12.75">
      <c r="A44" s="73">
        <v>40</v>
      </c>
      <c r="B44" s="73">
        <v>41</v>
      </c>
      <c r="C44" s="73" t="s">
        <v>21</v>
      </c>
      <c r="D44" s="74" t="s">
        <v>61</v>
      </c>
      <c r="E44" s="75">
        <f>SUM(F44:H44)</f>
        <v>3</v>
      </c>
      <c r="F44" s="76">
        <v>2</v>
      </c>
      <c r="G44" s="76"/>
      <c r="H44" s="76">
        <v>1</v>
      </c>
      <c r="I44" s="78">
        <f>O44/E44</f>
        <v>2</v>
      </c>
      <c r="J44" s="78">
        <f>F44/E44</f>
        <v>0.6666666666666666</v>
      </c>
      <c r="K44" s="73">
        <v>1</v>
      </c>
      <c r="L44" s="76"/>
      <c r="M44" s="78">
        <f>K44/E44</f>
        <v>0.3333333333333333</v>
      </c>
      <c r="N44" s="79">
        <f>AVERAGE(particolare!C6:AF6)</f>
        <v>6.166666666666667</v>
      </c>
      <c r="O44" s="75">
        <f>F44*3+G44</f>
        <v>6</v>
      </c>
    </row>
    <row r="45" spans="1:15" ht="12.75">
      <c r="A45" s="73">
        <v>41</v>
      </c>
      <c r="B45" s="73">
        <v>42</v>
      </c>
      <c r="C45" s="73" t="s">
        <v>23</v>
      </c>
      <c r="D45" s="74" t="s">
        <v>62</v>
      </c>
      <c r="E45" s="75">
        <f>SUM(F45:H45)</f>
        <v>8</v>
      </c>
      <c r="F45" s="76">
        <v>3</v>
      </c>
      <c r="G45" s="76"/>
      <c r="H45" s="76">
        <v>5</v>
      </c>
      <c r="I45" s="77">
        <f>O45/E45</f>
        <v>1.125</v>
      </c>
      <c r="J45" s="78">
        <f>F45/E45</f>
        <v>0.375</v>
      </c>
      <c r="K45" s="73">
        <v>10</v>
      </c>
      <c r="L45" s="76"/>
      <c r="M45" s="78">
        <f>K45/E45</f>
        <v>1.25</v>
      </c>
      <c r="N45" s="79">
        <f>AVERAGE(particolare!C15:AF15)</f>
        <v>6.112499999999999</v>
      </c>
      <c r="O45" s="75">
        <f>F45*3+G45</f>
        <v>9</v>
      </c>
    </row>
    <row r="46" spans="1:15" ht="12.75">
      <c r="A46" s="73">
        <v>42</v>
      </c>
      <c r="B46" s="73">
        <v>43</v>
      </c>
      <c r="C46" s="73" t="s">
        <v>19</v>
      </c>
      <c r="D46" s="74" t="s">
        <v>63</v>
      </c>
      <c r="E46" s="75">
        <f>SUM(F46:H46)</f>
        <v>4</v>
      </c>
      <c r="F46" s="80">
        <v>2</v>
      </c>
      <c r="G46" s="80"/>
      <c r="H46" s="80">
        <v>2</v>
      </c>
      <c r="I46" s="77">
        <f>O46/E46</f>
        <v>1.5</v>
      </c>
      <c r="J46" s="77">
        <f>F46/E46</f>
        <v>0.5</v>
      </c>
      <c r="K46" s="73">
        <v>1</v>
      </c>
      <c r="L46" s="80"/>
      <c r="M46" s="78">
        <f>K46/E46</f>
        <v>0.25</v>
      </c>
      <c r="N46" s="79">
        <f>AVERAGE(particolare!C102:AF102)</f>
        <v>6.1000000000000005</v>
      </c>
      <c r="O46" s="75">
        <f>F46*3+G46</f>
        <v>6</v>
      </c>
    </row>
    <row r="47" spans="1:15" ht="12.75">
      <c r="A47" s="42">
        <v>43</v>
      </c>
      <c r="B47" s="42">
        <v>44</v>
      </c>
      <c r="C47" s="42" t="s">
        <v>21</v>
      </c>
      <c r="D47" s="43" t="s">
        <v>64</v>
      </c>
      <c r="E47" s="44">
        <f>SUM(F47:H47)</f>
        <v>1</v>
      </c>
      <c r="F47" s="59">
        <v>1</v>
      </c>
      <c r="G47" s="59"/>
      <c r="H47" s="59"/>
      <c r="I47" s="46">
        <f>O47/E47</f>
        <v>3</v>
      </c>
      <c r="J47" s="47">
        <f>F47/E47</f>
        <v>1</v>
      </c>
      <c r="K47" s="42">
        <v>1</v>
      </c>
      <c r="L47" s="59"/>
      <c r="M47" s="47">
        <f>K47/E47</f>
        <v>1</v>
      </c>
      <c r="N47" s="48">
        <f>AVERAGE(particolare!C20:AF20)</f>
        <v>6.1</v>
      </c>
      <c r="O47" s="44">
        <f>F47*3+G47</f>
        <v>3</v>
      </c>
    </row>
    <row r="48" spans="1:15" ht="12.75">
      <c r="A48" s="73">
        <v>44</v>
      </c>
      <c r="B48" s="73">
        <v>45</v>
      </c>
      <c r="C48" s="73" t="s">
        <v>19</v>
      </c>
      <c r="D48" s="74" t="s">
        <v>65</v>
      </c>
      <c r="E48" s="75">
        <f>SUM(F48:H48)</f>
        <v>1</v>
      </c>
      <c r="F48" s="80"/>
      <c r="G48" s="80"/>
      <c r="H48" s="80">
        <v>1</v>
      </c>
      <c r="I48" s="77">
        <f>O48/E48</f>
        <v>0</v>
      </c>
      <c r="J48" s="77">
        <f>F48/E48</f>
        <v>0</v>
      </c>
      <c r="K48" s="83"/>
      <c r="L48" s="84"/>
      <c r="M48" s="78">
        <f>K48/E48</f>
        <v>0</v>
      </c>
      <c r="N48" s="79">
        <f>AVERAGE(particolare!C118:AF118)</f>
        <v>6.1</v>
      </c>
      <c r="O48" s="75">
        <f>F48*3+G48</f>
        <v>0</v>
      </c>
    </row>
    <row r="49" spans="1:15" ht="12.75">
      <c r="A49" s="42">
        <v>45</v>
      </c>
      <c r="B49" s="42">
        <v>46</v>
      </c>
      <c r="C49" s="42" t="s">
        <v>23</v>
      </c>
      <c r="D49" s="43" t="s">
        <v>66</v>
      </c>
      <c r="E49" s="44">
        <f>SUM(F49:H49)</f>
        <v>4</v>
      </c>
      <c r="F49" s="45">
        <v>2</v>
      </c>
      <c r="G49" s="45"/>
      <c r="H49" s="45">
        <v>2</v>
      </c>
      <c r="I49" s="46">
        <f>O49/E49</f>
        <v>1.5</v>
      </c>
      <c r="J49" s="46">
        <f>F49/E49</f>
        <v>0.5</v>
      </c>
      <c r="K49" s="68">
        <v>7</v>
      </c>
      <c r="L49" s="85"/>
      <c r="M49" s="47">
        <f>K49/E49</f>
        <v>1.75</v>
      </c>
      <c r="N49" s="48">
        <f>AVERAGE(particolare!C114:AF114)</f>
        <v>6.074999999999999</v>
      </c>
      <c r="O49" s="44">
        <f>F49*3+G49</f>
        <v>6</v>
      </c>
    </row>
    <row r="50" spans="1:15" ht="12.75">
      <c r="A50" s="73">
        <v>46</v>
      </c>
      <c r="B50" s="73">
        <v>47</v>
      </c>
      <c r="C50" s="73" t="s">
        <v>23</v>
      </c>
      <c r="D50" s="74" t="s">
        <v>67</v>
      </c>
      <c r="E50" s="75">
        <f>SUM(F50:H50)</f>
        <v>5</v>
      </c>
      <c r="F50" s="80">
        <v>2</v>
      </c>
      <c r="G50" s="80"/>
      <c r="H50" s="80">
        <v>3</v>
      </c>
      <c r="I50" s="77">
        <f>O50/E50</f>
        <v>1.2</v>
      </c>
      <c r="J50" s="77">
        <f>F50/E50</f>
        <v>0.4</v>
      </c>
      <c r="K50" s="83">
        <v>9</v>
      </c>
      <c r="L50" s="84"/>
      <c r="M50" s="78">
        <f>K50/E50</f>
        <v>1.8</v>
      </c>
      <c r="N50" s="79">
        <f>AVERAGE(particolare!C109:AF109)</f>
        <v>6.0600000000000005</v>
      </c>
      <c r="O50" s="75">
        <f>F50*3+G50</f>
        <v>6</v>
      </c>
    </row>
    <row r="51" spans="1:15" ht="12.75">
      <c r="A51" s="73">
        <v>47</v>
      </c>
      <c r="B51" s="73">
        <v>48</v>
      </c>
      <c r="C51" s="73" t="s">
        <v>21</v>
      </c>
      <c r="D51" s="74" t="s">
        <v>68</v>
      </c>
      <c r="E51" s="75">
        <f>SUM(F51:H51)</f>
        <v>2</v>
      </c>
      <c r="F51" s="80">
        <v>2</v>
      </c>
      <c r="G51" s="80"/>
      <c r="H51" s="80"/>
      <c r="I51" s="77">
        <f>O51/E51</f>
        <v>3</v>
      </c>
      <c r="J51" s="77">
        <f>F51/E51</f>
        <v>1</v>
      </c>
      <c r="K51" s="83">
        <v>5</v>
      </c>
      <c r="L51" s="84"/>
      <c r="M51" s="78">
        <f>K51/E51</f>
        <v>2.5</v>
      </c>
      <c r="N51" s="79">
        <f>AVERAGE(particolare!C131:AF131)</f>
        <v>6.05</v>
      </c>
      <c r="O51" s="75">
        <f>F51*3+G51</f>
        <v>6</v>
      </c>
    </row>
    <row r="52" spans="1:16" ht="12.75">
      <c r="A52" s="73">
        <v>48</v>
      </c>
      <c r="B52" s="73">
        <v>50</v>
      </c>
      <c r="C52" s="73" t="s">
        <v>21</v>
      </c>
      <c r="D52" s="74" t="s">
        <v>69</v>
      </c>
      <c r="E52" s="75">
        <f>SUM(F52:H52)</f>
        <v>2</v>
      </c>
      <c r="F52" s="86">
        <v>1</v>
      </c>
      <c r="G52" s="86"/>
      <c r="H52" s="86">
        <v>1</v>
      </c>
      <c r="I52" s="77">
        <f>O52/E52</f>
        <v>1.5</v>
      </c>
      <c r="J52" s="78">
        <f>F52/E52</f>
        <v>0.5</v>
      </c>
      <c r="K52" s="73">
        <v>1</v>
      </c>
      <c r="L52" s="76"/>
      <c r="M52" s="78">
        <f>K52/E52</f>
        <v>0.5</v>
      </c>
      <c r="N52" s="79">
        <f>AVERAGE(particolare!C45:AF45)</f>
        <v>6.05</v>
      </c>
      <c r="O52" s="75">
        <f>F52*3+G52</f>
        <v>3</v>
      </c>
      <c r="P52" s="60"/>
    </row>
    <row r="53" spans="1:16" ht="12.75">
      <c r="A53" s="73">
        <v>49</v>
      </c>
      <c r="B53" s="73">
        <v>49</v>
      </c>
      <c r="C53" s="73" t="s">
        <v>21</v>
      </c>
      <c r="D53" s="74" t="s">
        <v>70</v>
      </c>
      <c r="E53" s="75">
        <f>SUM(F53:H53)</f>
        <v>3</v>
      </c>
      <c r="F53" s="80">
        <v>1</v>
      </c>
      <c r="G53" s="80"/>
      <c r="H53" s="80">
        <v>2</v>
      </c>
      <c r="I53" s="77">
        <f>O53/E53</f>
        <v>1</v>
      </c>
      <c r="J53" s="77">
        <f>F53/E53</f>
        <v>0.3333333333333333</v>
      </c>
      <c r="K53" s="73"/>
      <c r="L53" s="80"/>
      <c r="M53" s="78">
        <f>K53/E53</f>
        <v>0</v>
      </c>
      <c r="N53" s="79">
        <f>AVERAGE(particolare!C60:AF60)</f>
        <v>6</v>
      </c>
      <c r="O53" s="75">
        <f>F53*3+G53</f>
        <v>3</v>
      </c>
      <c r="P53" s="60"/>
    </row>
    <row r="54" spans="1:16" ht="12.75">
      <c r="A54" s="73">
        <v>50</v>
      </c>
      <c r="B54" s="73">
        <v>52</v>
      </c>
      <c r="C54" s="42" t="s">
        <v>19</v>
      </c>
      <c r="D54" s="43" t="s">
        <v>71</v>
      </c>
      <c r="E54" s="44">
        <f>SUM(F54:H54)</f>
        <v>2</v>
      </c>
      <c r="F54" s="59">
        <v>2</v>
      </c>
      <c r="G54" s="59"/>
      <c r="H54" s="59"/>
      <c r="I54" s="47">
        <f>O54/E54</f>
        <v>3</v>
      </c>
      <c r="J54" s="47">
        <f>F54/E54</f>
        <v>1</v>
      </c>
      <c r="K54" s="42"/>
      <c r="L54" s="59"/>
      <c r="M54" s="47">
        <f>K54/E54</f>
        <v>0</v>
      </c>
      <c r="N54" s="48">
        <f>AVERAGE(particolare!C65:AF65)</f>
        <v>6</v>
      </c>
      <c r="O54" s="44">
        <f>F54*3+G54</f>
        <v>6</v>
      </c>
      <c r="P54" s="60"/>
    </row>
    <row r="55" spans="1:16" ht="12.75">
      <c r="A55" s="73">
        <v>51</v>
      </c>
      <c r="B55" s="73">
        <v>51</v>
      </c>
      <c r="C55" s="73" t="s">
        <v>21</v>
      </c>
      <c r="D55" s="74" t="s">
        <v>72</v>
      </c>
      <c r="E55" s="75">
        <f>SUM(F55:H55)</f>
        <v>1</v>
      </c>
      <c r="F55" s="80"/>
      <c r="G55" s="80"/>
      <c r="H55" s="80">
        <v>1</v>
      </c>
      <c r="I55" s="77">
        <f>O55/E55</f>
        <v>0</v>
      </c>
      <c r="J55" s="77">
        <f>F55/E55</f>
        <v>0</v>
      </c>
      <c r="K55" s="73">
        <v>2</v>
      </c>
      <c r="L55" s="80"/>
      <c r="M55" s="78">
        <f>K55/E55</f>
        <v>2</v>
      </c>
      <c r="N55" s="79">
        <f>AVERAGE(particolare!C96:AF96)</f>
        <v>6</v>
      </c>
      <c r="O55" s="75">
        <f>F55*3+G55</f>
        <v>0</v>
      </c>
      <c r="P55" s="60"/>
    </row>
    <row r="56" spans="1:16" ht="12.75">
      <c r="A56" s="73">
        <v>52</v>
      </c>
      <c r="B56" s="73">
        <v>53</v>
      </c>
      <c r="C56" s="73" t="s">
        <v>21</v>
      </c>
      <c r="D56" s="74" t="s">
        <v>73</v>
      </c>
      <c r="E56" s="75">
        <f>SUM(F56:H56)</f>
        <v>1</v>
      </c>
      <c r="F56" s="80"/>
      <c r="G56" s="80"/>
      <c r="H56" s="80">
        <v>1</v>
      </c>
      <c r="I56" s="77">
        <f>O56/E56</f>
        <v>0</v>
      </c>
      <c r="J56" s="77">
        <f>F56/E56</f>
        <v>0</v>
      </c>
      <c r="K56" s="73"/>
      <c r="L56" s="80"/>
      <c r="M56" s="78">
        <f>K56/E56</f>
        <v>0</v>
      </c>
      <c r="N56" s="79">
        <f>AVERAGE(particolare!C88:AF88)</f>
        <v>6</v>
      </c>
      <c r="O56" s="75">
        <f>F56*3+G56</f>
        <v>0</v>
      </c>
      <c r="P56" s="60"/>
    </row>
    <row r="57" spans="1:15" s="87" customFormat="1" ht="12.75">
      <c r="A57" s="73">
        <v>53</v>
      </c>
      <c r="B57" s="73">
        <v>54</v>
      </c>
      <c r="C57" s="73" t="s">
        <v>19</v>
      </c>
      <c r="D57" s="74" t="s">
        <v>74</v>
      </c>
      <c r="E57" s="75">
        <f>SUM(F57:H57)</f>
        <v>1</v>
      </c>
      <c r="F57" s="80"/>
      <c r="G57" s="80"/>
      <c r="H57" s="80">
        <v>1</v>
      </c>
      <c r="I57" s="77">
        <f>O57/E57</f>
        <v>0</v>
      </c>
      <c r="J57" s="77">
        <f>F57/E57</f>
        <v>0</v>
      </c>
      <c r="K57" s="83">
        <v>1</v>
      </c>
      <c r="L57" s="84"/>
      <c r="M57" s="78">
        <f>K57/E57</f>
        <v>1</v>
      </c>
      <c r="N57" s="79">
        <f>AVERAGE(particolare!C132:AF132)</f>
        <v>6</v>
      </c>
      <c r="O57" s="75">
        <f>F57*3+G57</f>
        <v>0</v>
      </c>
    </row>
    <row r="58" spans="1:16" ht="12.75">
      <c r="A58" s="73">
        <v>54</v>
      </c>
      <c r="B58" s="73">
        <v>55</v>
      </c>
      <c r="C58" s="73" t="s">
        <v>19</v>
      </c>
      <c r="D58" s="74" t="s">
        <v>75</v>
      </c>
      <c r="E58" s="75">
        <f>SUM(F58:H58)</f>
        <v>10</v>
      </c>
      <c r="F58" s="80">
        <v>2</v>
      </c>
      <c r="G58" s="80"/>
      <c r="H58" s="80">
        <v>8</v>
      </c>
      <c r="I58" s="78">
        <f>O58/E58</f>
        <v>0.6</v>
      </c>
      <c r="J58" s="77">
        <f>F58/E58</f>
        <v>0.2</v>
      </c>
      <c r="K58" s="73">
        <v>2</v>
      </c>
      <c r="L58" s="80"/>
      <c r="M58" s="78">
        <f>K58/E58</f>
        <v>0.2</v>
      </c>
      <c r="N58" s="79">
        <f>AVERAGE(particolare!C55:AF55)</f>
        <v>5.99</v>
      </c>
      <c r="O58" s="75">
        <f>F58*3+G58</f>
        <v>6</v>
      </c>
      <c r="P58" s="60"/>
    </row>
    <row r="59" spans="1:15" s="1" customFormat="1" ht="12.75">
      <c r="A59" s="73">
        <v>55</v>
      </c>
      <c r="B59" s="73">
        <v>56</v>
      </c>
      <c r="C59" s="73" t="s">
        <v>23</v>
      </c>
      <c r="D59" s="74" t="s">
        <v>76</v>
      </c>
      <c r="E59" s="75">
        <f>SUM(F59:H59)</f>
        <v>4</v>
      </c>
      <c r="F59" s="80">
        <v>1</v>
      </c>
      <c r="G59" s="80"/>
      <c r="H59" s="80">
        <v>3</v>
      </c>
      <c r="I59" s="77">
        <f>O59/E59</f>
        <v>0.75</v>
      </c>
      <c r="J59" s="77">
        <f>F59/E59</f>
        <v>0.25</v>
      </c>
      <c r="K59" s="83">
        <v>2</v>
      </c>
      <c r="L59" s="84">
        <v>1</v>
      </c>
      <c r="M59" s="78">
        <f>K59/E59</f>
        <v>0.5</v>
      </c>
      <c r="N59" s="79">
        <f>AVERAGE(particolare!C28:AF28)</f>
        <v>5.975</v>
      </c>
      <c r="O59" s="75">
        <f>F59*3+G59</f>
        <v>3</v>
      </c>
    </row>
    <row r="60" spans="1:15" ht="13.5" customHeight="1">
      <c r="A60" s="73">
        <v>56</v>
      </c>
      <c r="B60" s="73">
        <v>57</v>
      </c>
      <c r="C60" s="73" t="s">
        <v>21</v>
      </c>
      <c r="D60" s="74" t="s">
        <v>77</v>
      </c>
      <c r="E60" s="75">
        <f>SUM(F60:H60)</f>
        <v>2</v>
      </c>
      <c r="F60" s="76"/>
      <c r="G60" s="76"/>
      <c r="H60" s="76">
        <v>2</v>
      </c>
      <c r="I60" s="77">
        <f>O60/E60</f>
        <v>0</v>
      </c>
      <c r="J60" s="78">
        <f>F60/E60</f>
        <v>0</v>
      </c>
      <c r="K60" s="83">
        <v>1</v>
      </c>
      <c r="L60" s="88"/>
      <c r="M60" s="78">
        <f>K60/E60</f>
        <v>0.5</v>
      </c>
      <c r="N60" s="79">
        <f>AVERAGE(particolare!C23:AF23)</f>
        <v>5.949999999999999</v>
      </c>
      <c r="O60" s="75">
        <f>F60*3+G60</f>
        <v>0</v>
      </c>
    </row>
    <row r="61" spans="1:15" ht="12.75">
      <c r="A61" s="73">
        <v>57</v>
      </c>
      <c r="B61" s="73">
        <v>16</v>
      </c>
      <c r="C61" s="73" t="s">
        <v>23</v>
      </c>
      <c r="D61" s="74" t="s">
        <v>78</v>
      </c>
      <c r="E61" s="75">
        <f>SUM(F61:H61)</f>
        <v>11</v>
      </c>
      <c r="F61" s="86">
        <v>5</v>
      </c>
      <c r="G61" s="86"/>
      <c r="H61" s="86">
        <v>6</v>
      </c>
      <c r="I61" s="78">
        <f>O61/E61</f>
        <v>1.3636363636363635</v>
      </c>
      <c r="J61" s="78">
        <f>F61/E61</f>
        <v>0.45454545454545453</v>
      </c>
      <c r="K61" s="73">
        <v>22</v>
      </c>
      <c r="L61" s="76"/>
      <c r="M61" s="78">
        <f>K61/E61</f>
        <v>2</v>
      </c>
      <c r="N61" s="79">
        <f>AVERAGE(particolare!C39:AF39)</f>
        <v>5.909090909090909</v>
      </c>
      <c r="O61" s="75">
        <f>F61*3+G61</f>
        <v>15</v>
      </c>
    </row>
    <row r="62" spans="1:15" s="25" customFormat="1" ht="12.75">
      <c r="A62" s="73">
        <v>58</v>
      </c>
      <c r="B62" s="73">
        <v>65</v>
      </c>
      <c r="C62" s="73" t="s">
        <v>23</v>
      </c>
      <c r="D62" s="74" t="s">
        <v>79</v>
      </c>
      <c r="E62" s="75">
        <f>SUM(F62:H62)</f>
        <v>4</v>
      </c>
      <c r="F62" s="80">
        <v>2</v>
      </c>
      <c r="G62" s="80"/>
      <c r="H62" s="80">
        <v>2</v>
      </c>
      <c r="I62" s="77">
        <f>O62/E62</f>
        <v>1.5</v>
      </c>
      <c r="J62" s="77">
        <f>F62/E62</f>
        <v>0.5</v>
      </c>
      <c r="K62" s="73">
        <v>2</v>
      </c>
      <c r="L62" s="80"/>
      <c r="M62" s="78">
        <f>K62/E62</f>
        <v>0.5</v>
      </c>
      <c r="N62" s="79">
        <f>AVERAGE(particolare!C98:AF98)</f>
        <v>5.9</v>
      </c>
      <c r="O62" s="75">
        <f>F62*3+G62</f>
        <v>6</v>
      </c>
    </row>
    <row r="63" spans="1:15" s="25" customFormat="1" ht="12.75">
      <c r="A63" s="42">
        <v>59</v>
      </c>
      <c r="B63" s="42">
        <v>58</v>
      </c>
      <c r="C63" s="42" t="s">
        <v>19</v>
      </c>
      <c r="D63" s="43" t="s">
        <v>80</v>
      </c>
      <c r="E63" s="44">
        <f>SUM(F63:H63)</f>
        <v>2</v>
      </c>
      <c r="F63" s="58">
        <v>1</v>
      </c>
      <c r="G63" s="58"/>
      <c r="H63" s="58">
        <v>1</v>
      </c>
      <c r="I63" s="47">
        <f>O63/E63</f>
        <v>1.5</v>
      </c>
      <c r="J63" s="47">
        <f>F63/E63</f>
        <v>0.5</v>
      </c>
      <c r="K63" s="42"/>
      <c r="L63" s="59"/>
      <c r="M63" s="47">
        <f>K63/E63</f>
        <v>0</v>
      </c>
      <c r="N63" s="48">
        <f>AVERAGE(particolare!C76:AF76)</f>
        <v>5.9</v>
      </c>
      <c r="O63" s="44">
        <f>F63*3+G63</f>
        <v>3</v>
      </c>
    </row>
    <row r="64" spans="1:15" s="25" customFormat="1" ht="12.75">
      <c r="A64" s="73">
        <v>60</v>
      </c>
      <c r="B64" s="73">
        <v>59</v>
      </c>
      <c r="C64" s="73" t="s">
        <v>23</v>
      </c>
      <c r="D64" s="74" t="s">
        <v>81</v>
      </c>
      <c r="E64" s="75">
        <f>SUM(F64:H64)</f>
        <v>1</v>
      </c>
      <c r="F64" s="86">
        <v>1</v>
      </c>
      <c r="G64" s="86"/>
      <c r="H64" s="86"/>
      <c r="I64" s="77">
        <f>O64/E64</f>
        <v>3</v>
      </c>
      <c r="J64" s="78">
        <f>F64/E64</f>
        <v>1</v>
      </c>
      <c r="K64" s="73">
        <v>2</v>
      </c>
      <c r="L64" s="76"/>
      <c r="M64" s="78">
        <f>K64/E64</f>
        <v>2</v>
      </c>
      <c r="N64" s="79">
        <f>AVERAGE(particolare!C51:AF51)</f>
        <v>5.9</v>
      </c>
      <c r="O64" s="75">
        <f>F64*3+G64</f>
        <v>3</v>
      </c>
    </row>
    <row r="65" spans="1:15" ht="12.75">
      <c r="A65" s="73">
        <v>61</v>
      </c>
      <c r="B65" s="73">
        <v>61</v>
      </c>
      <c r="C65" s="73" t="s">
        <v>21</v>
      </c>
      <c r="D65" s="74" t="s">
        <v>82</v>
      </c>
      <c r="E65" s="75">
        <f>SUM(F65:H65)</f>
        <v>5</v>
      </c>
      <c r="F65" s="80">
        <v>2</v>
      </c>
      <c r="G65" s="80"/>
      <c r="H65" s="80">
        <v>3</v>
      </c>
      <c r="I65" s="77">
        <f>O65/E65</f>
        <v>1.2</v>
      </c>
      <c r="J65" s="77">
        <f>F65/E65</f>
        <v>0.4</v>
      </c>
      <c r="K65" s="73">
        <v>2</v>
      </c>
      <c r="L65" s="80"/>
      <c r="M65" s="78">
        <f>K65/E65</f>
        <v>0.4</v>
      </c>
      <c r="N65" s="79">
        <f>AVERAGE(particolare!C99:AF99)</f>
        <v>5.86</v>
      </c>
      <c r="O65" s="75">
        <f>F65*3+G65</f>
        <v>6</v>
      </c>
    </row>
    <row r="66" spans="1:15" ht="12.75">
      <c r="A66" s="73">
        <v>62</v>
      </c>
      <c r="B66" s="73">
        <v>60</v>
      </c>
      <c r="C66" s="73" t="s">
        <v>19</v>
      </c>
      <c r="D66" s="74" t="s">
        <v>83</v>
      </c>
      <c r="E66" s="75">
        <f>SUM(F66:H66)</f>
        <v>2</v>
      </c>
      <c r="F66" s="86">
        <v>2</v>
      </c>
      <c r="G66" s="86"/>
      <c r="H66" s="86"/>
      <c r="I66" s="78">
        <f>O66/E66</f>
        <v>3</v>
      </c>
      <c r="J66" s="78">
        <f>F66/E66</f>
        <v>1</v>
      </c>
      <c r="K66" s="73">
        <v>4</v>
      </c>
      <c r="L66" s="76"/>
      <c r="M66" s="78">
        <f>K66/E66</f>
        <v>2</v>
      </c>
      <c r="N66" s="79">
        <f>AVERAGE(particolare!C59:AF59)</f>
        <v>5.85</v>
      </c>
      <c r="O66" s="75">
        <f>F66*3+G66</f>
        <v>6</v>
      </c>
    </row>
    <row r="67" spans="1:15" ht="12.75">
      <c r="A67" s="73">
        <v>63</v>
      </c>
      <c r="B67" s="73">
        <v>62</v>
      </c>
      <c r="C67" s="73" t="s">
        <v>21</v>
      </c>
      <c r="D67" s="74" t="s">
        <v>84</v>
      </c>
      <c r="E67" s="75">
        <f>SUM(F67:H67)</f>
        <v>2</v>
      </c>
      <c r="F67" s="76"/>
      <c r="G67" s="76"/>
      <c r="H67" s="76">
        <v>2</v>
      </c>
      <c r="I67" s="77">
        <f>O67/E67</f>
        <v>0</v>
      </c>
      <c r="J67" s="78">
        <f>F67/E67</f>
        <v>0</v>
      </c>
      <c r="K67" s="73">
        <v>3</v>
      </c>
      <c r="L67" s="76"/>
      <c r="M67" s="78">
        <f>K67/E67</f>
        <v>1.5</v>
      </c>
      <c r="N67" s="79">
        <f>AVERAGE(particolare!C63:AF63)</f>
        <v>5.8</v>
      </c>
      <c r="O67" s="75">
        <f>F67*3+G67</f>
        <v>0</v>
      </c>
    </row>
    <row r="68" spans="1:57" ht="12.75">
      <c r="A68" s="73">
        <v>64</v>
      </c>
      <c r="B68" s="73">
        <v>63</v>
      </c>
      <c r="C68" s="73" t="s">
        <v>17</v>
      </c>
      <c r="D68" s="74" t="s">
        <v>85</v>
      </c>
      <c r="E68" s="75">
        <f>SUM(F68:H68)</f>
        <v>5</v>
      </c>
      <c r="F68" s="80">
        <v>2</v>
      </c>
      <c r="G68" s="80"/>
      <c r="H68" s="80">
        <v>3</v>
      </c>
      <c r="I68" s="77">
        <f>O68/E68</f>
        <v>1.2</v>
      </c>
      <c r="J68" s="77">
        <f>F68/E68</f>
        <v>0.4</v>
      </c>
      <c r="K68" s="73">
        <v>-51</v>
      </c>
      <c r="L68" s="80"/>
      <c r="M68" s="78">
        <f>K68/E68</f>
        <v>-10.2</v>
      </c>
      <c r="N68" s="79">
        <f>AVERAGE(particolare!C80:AF80)</f>
        <v>5.779999999999999</v>
      </c>
      <c r="O68" s="75">
        <f>F68*3+G68</f>
        <v>6</v>
      </c>
      <c r="P68" s="89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90"/>
      <c r="AZ68" s="90"/>
      <c r="BA68" s="90"/>
      <c r="BB68" s="90"/>
      <c r="BC68" s="90"/>
      <c r="BD68" s="90"/>
      <c r="BE68" s="90"/>
    </row>
    <row r="69" spans="1:57" s="91" customFormat="1" ht="12.75">
      <c r="A69" s="73">
        <v>65</v>
      </c>
      <c r="B69" s="73">
        <v>64</v>
      </c>
      <c r="C69" s="73" t="s">
        <v>19</v>
      </c>
      <c r="D69" s="74" t="s">
        <v>86</v>
      </c>
      <c r="E69" s="75">
        <f>SUM(F69:H69)</f>
        <v>4</v>
      </c>
      <c r="F69" s="80">
        <v>2</v>
      </c>
      <c r="G69" s="80"/>
      <c r="H69" s="80">
        <v>2</v>
      </c>
      <c r="I69" s="77">
        <f>O69/E69</f>
        <v>1.5</v>
      </c>
      <c r="J69" s="77">
        <f>F69/E69</f>
        <v>0.5</v>
      </c>
      <c r="K69" s="83">
        <v>1</v>
      </c>
      <c r="L69" s="84"/>
      <c r="M69" s="78">
        <f>K69/E69</f>
        <v>0.25</v>
      </c>
      <c r="N69" s="79">
        <f>AVERAGE(particolare!C130:AF130)</f>
        <v>5.775</v>
      </c>
      <c r="O69" s="75">
        <f>F69*3+G69</f>
        <v>6</v>
      </c>
      <c r="P69" s="89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B69" s="90"/>
      <c r="AC69" s="90"/>
      <c r="AD69" s="90"/>
      <c r="AE69" s="90"/>
      <c r="AF69" s="90"/>
      <c r="AG69" s="90"/>
      <c r="AH69" s="90"/>
      <c r="AI69" s="90"/>
      <c r="AJ69" s="90"/>
      <c r="AK69" s="90"/>
      <c r="AL69" s="90"/>
      <c r="AM69" s="90"/>
      <c r="AN69" s="90"/>
      <c r="AO69" s="90"/>
      <c r="AP69" s="90"/>
      <c r="AQ69" s="90"/>
      <c r="AR69" s="90"/>
      <c r="AS69" s="90"/>
      <c r="AT69" s="90"/>
      <c r="AU69" s="90"/>
      <c r="AV69" s="90"/>
      <c r="AW69" s="90"/>
      <c r="AX69" s="90"/>
      <c r="AY69" s="90"/>
      <c r="AZ69" s="90"/>
      <c r="BA69" s="90"/>
      <c r="BB69" s="90"/>
      <c r="BC69" s="90"/>
      <c r="BD69" s="90"/>
      <c r="BE69" s="90"/>
    </row>
    <row r="70" spans="1:57" s="91" customFormat="1" ht="12.75">
      <c r="A70" s="73">
        <v>66</v>
      </c>
      <c r="B70" s="73">
        <v>66</v>
      </c>
      <c r="C70" s="73" t="s">
        <v>21</v>
      </c>
      <c r="D70" s="74" t="s">
        <v>87</v>
      </c>
      <c r="E70" s="75">
        <f>SUM(F70:H70)</f>
        <v>3</v>
      </c>
      <c r="F70" s="76"/>
      <c r="G70" s="76"/>
      <c r="H70" s="76">
        <v>3</v>
      </c>
      <c r="I70" s="77">
        <f>O70/E70</f>
        <v>0</v>
      </c>
      <c r="J70" s="78">
        <f>F70/E70</f>
        <v>0</v>
      </c>
      <c r="K70" s="83"/>
      <c r="L70" s="88"/>
      <c r="M70" s="78">
        <f>K70/E70</f>
        <v>0</v>
      </c>
      <c r="N70" s="79">
        <f>AVERAGE(particolare!C90:AF90)</f>
        <v>5.699999999999999</v>
      </c>
      <c r="O70" s="75">
        <f>F70*3+G70</f>
        <v>0</v>
      </c>
      <c r="P70" s="89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  <c r="AB70" s="90"/>
      <c r="AC70" s="90"/>
      <c r="AD70" s="90"/>
      <c r="AE70" s="90"/>
      <c r="AF70" s="90"/>
      <c r="AG70" s="90"/>
      <c r="AH70" s="90"/>
      <c r="AI70" s="90"/>
      <c r="AJ70" s="90"/>
      <c r="AK70" s="90"/>
      <c r="AL70" s="90"/>
      <c r="AM70" s="90"/>
      <c r="AN70" s="90"/>
      <c r="AO70" s="90"/>
      <c r="AP70" s="90"/>
      <c r="AQ70" s="90"/>
      <c r="AR70" s="90"/>
      <c r="AS70" s="90"/>
      <c r="AT70" s="90"/>
      <c r="AU70" s="90"/>
      <c r="AV70" s="90"/>
      <c r="AW70" s="90"/>
      <c r="AX70" s="90"/>
      <c r="AY70" s="90"/>
      <c r="AZ70" s="90"/>
      <c r="BA70" s="90"/>
      <c r="BB70" s="90"/>
      <c r="BC70" s="90"/>
      <c r="BD70" s="90"/>
      <c r="BE70" s="90"/>
    </row>
    <row r="71" spans="1:57" ht="12.75">
      <c r="A71" s="73">
        <v>67</v>
      </c>
      <c r="B71" s="73">
        <v>67</v>
      </c>
      <c r="C71" s="73" t="s">
        <v>21</v>
      </c>
      <c r="D71" s="74" t="s">
        <v>88</v>
      </c>
      <c r="E71" s="75">
        <f>SUM(F71:H71)</f>
        <v>1</v>
      </c>
      <c r="F71" s="80"/>
      <c r="G71" s="80"/>
      <c r="H71" s="80">
        <v>1</v>
      </c>
      <c r="I71" s="77">
        <f>O71/E71</f>
        <v>0</v>
      </c>
      <c r="J71" s="77">
        <f>F71/E71</f>
        <v>0</v>
      </c>
      <c r="K71" s="73"/>
      <c r="L71" s="80"/>
      <c r="M71" s="78">
        <f>K71/E71</f>
        <v>0</v>
      </c>
      <c r="N71" s="79">
        <f>AVERAGE(particolare!C83:AF83)</f>
        <v>5.7</v>
      </c>
      <c r="O71" s="75">
        <f>F71*3+G71</f>
        <v>0</v>
      </c>
      <c r="X71" s="90"/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</row>
    <row r="72" spans="1:15" ht="12.75">
      <c r="A72" s="73">
        <v>68</v>
      </c>
      <c r="B72" s="73">
        <v>68</v>
      </c>
      <c r="C72" s="73" t="s">
        <v>23</v>
      </c>
      <c r="D72" s="74" t="s">
        <v>89</v>
      </c>
      <c r="E72" s="75">
        <f>SUM(F72:H72)</f>
        <v>5</v>
      </c>
      <c r="F72" s="76">
        <v>1</v>
      </c>
      <c r="G72" s="76"/>
      <c r="H72" s="76">
        <v>4</v>
      </c>
      <c r="I72" s="77">
        <f>O72/E72</f>
        <v>0.6</v>
      </c>
      <c r="J72" s="78">
        <f>F72/E72</f>
        <v>0.2</v>
      </c>
      <c r="K72" s="73">
        <v>4</v>
      </c>
      <c r="L72" s="76"/>
      <c r="M72" s="78">
        <f>K72/E72</f>
        <v>0.8</v>
      </c>
      <c r="N72" s="79">
        <f>AVERAGE(particolare!C36:AF36)</f>
        <v>5.68</v>
      </c>
      <c r="O72" s="75">
        <f>F72*3+G72</f>
        <v>3</v>
      </c>
    </row>
    <row r="73" spans="1:15" ht="12.75">
      <c r="A73" s="73">
        <v>69</v>
      </c>
      <c r="B73" s="73">
        <v>69</v>
      </c>
      <c r="C73" s="73" t="s">
        <v>21</v>
      </c>
      <c r="D73" s="74" t="s">
        <v>90</v>
      </c>
      <c r="E73" s="75">
        <f>SUM(F73:H73)</f>
        <v>1</v>
      </c>
      <c r="F73" s="80">
        <v>1</v>
      </c>
      <c r="G73" s="80"/>
      <c r="H73" s="80"/>
      <c r="I73" s="77">
        <f>O73/E73</f>
        <v>3</v>
      </c>
      <c r="J73" s="77">
        <f>F73/E73</f>
        <v>1</v>
      </c>
      <c r="K73" s="73">
        <v>1</v>
      </c>
      <c r="L73" s="80"/>
      <c r="M73" s="78">
        <f>K73/E73</f>
        <v>1</v>
      </c>
      <c r="N73" s="79">
        <f>AVERAGE(particolare!C93:AF93)</f>
        <v>5.6</v>
      </c>
      <c r="O73" s="75">
        <f>F73*3+G73</f>
        <v>3</v>
      </c>
    </row>
    <row r="74" spans="1:15" ht="12.75">
      <c r="A74" s="73">
        <v>70</v>
      </c>
      <c r="B74" s="73">
        <v>70</v>
      </c>
      <c r="C74" s="73" t="s">
        <v>19</v>
      </c>
      <c r="D74" s="74" t="s">
        <v>91</v>
      </c>
      <c r="E74" s="75">
        <f>SUM(F74:H74)</f>
        <v>1</v>
      </c>
      <c r="F74" s="80"/>
      <c r="G74" s="80"/>
      <c r="H74" s="80">
        <v>1</v>
      </c>
      <c r="I74" s="78">
        <f>O74/E74</f>
        <v>0</v>
      </c>
      <c r="J74" s="77">
        <f>F74/E74</f>
        <v>0</v>
      </c>
      <c r="K74" s="73"/>
      <c r="L74" s="80"/>
      <c r="M74" s="78">
        <f>K74/E74</f>
        <v>0</v>
      </c>
      <c r="N74" s="79">
        <f>AVERAGE(particolare!C44:AF44)</f>
        <v>5.6</v>
      </c>
      <c r="O74" s="75">
        <f>F74*3+G74</f>
        <v>0</v>
      </c>
    </row>
    <row r="75" spans="1:15" ht="12.75">
      <c r="A75" s="73">
        <v>71</v>
      </c>
      <c r="B75" s="73">
        <v>71</v>
      </c>
      <c r="C75" s="73" t="s">
        <v>21</v>
      </c>
      <c r="D75" s="74" t="s">
        <v>92</v>
      </c>
      <c r="E75" s="75">
        <f>SUM(F75:H75)</f>
        <v>1</v>
      </c>
      <c r="F75" s="86"/>
      <c r="G75" s="86"/>
      <c r="H75" s="86">
        <v>1</v>
      </c>
      <c r="I75" s="77">
        <f>O75/E75</f>
        <v>0</v>
      </c>
      <c r="J75" s="78">
        <f>F75/E75</f>
        <v>0</v>
      </c>
      <c r="K75" s="73">
        <v>2</v>
      </c>
      <c r="L75" s="76"/>
      <c r="M75" s="78">
        <f>K75/E75</f>
        <v>2</v>
      </c>
      <c r="N75" s="79">
        <f>AVERAGE(particolare!C42:AF42)</f>
        <v>5.6</v>
      </c>
      <c r="O75" s="75">
        <f>F75*3+G75</f>
        <v>0</v>
      </c>
    </row>
    <row r="76" spans="1:15" ht="12.75">
      <c r="A76" s="73">
        <v>72</v>
      </c>
      <c r="B76" s="73">
        <v>73</v>
      </c>
      <c r="C76" s="73" t="s">
        <v>21</v>
      </c>
      <c r="D76" s="74" t="s">
        <v>93</v>
      </c>
      <c r="E76" s="75">
        <f>SUM(F76:H76)</f>
        <v>5</v>
      </c>
      <c r="F76" s="76">
        <v>1</v>
      </c>
      <c r="G76" s="76"/>
      <c r="H76" s="76">
        <v>4</v>
      </c>
      <c r="I76" s="77">
        <f>O76/E76</f>
        <v>0.6</v>
      </c>
      <c r="J76" s="78">
        <f>F76/E76</f>
        <v>0.2</v>
      </c>
      <c r="K76" s="83"/>
      <c r="L76" s="88"/>
      <c r="M76" s="78">
        <f>K76/E76</f>
        <v>0</v>
      </c>
      <c r="N76" s="79">
        <f>AVERAGE(particolare!C35:AF35)</f>
        <v>5.58</v>
      </c>
      <c r="O76" s="75">
        <f>F76*3+G76</f>
        <v>3</v>
      </c>
    </row>
    <row r="77" spans="1:15" ht="12.75">
      <c r="A77" s="42">
        <v>73</v>
      </c>
      <c r="B77" s="42">
        <v>72</v>
      </c>
      <c r="C77" s="42" t="s">
        <v>19</v>
      </c>
      <c r="D77" s="43" t="s">
        <v>94</v>
      </c>
      <c r="E77" s="44">
        <f>SUM(F77:H77)</f>
        <v>2</v>
      </c>
      <c r="F77" s="59">
        <v>2</v>
      </c>
      <c r="G77" s="59"/>
      <c r="H77" s="59"/>
      <c r="I77" s="47">
        <f>O77/E77</f>
        <v>3</v>
      </c>
      <c r="J77" s="47">
        <f>F77/E77</f>
        <v>1</v>
      </c>
      <c r="K77" s="42"/>
      <c r="L77" s="59"/>
      <c r="M77" s="47">
        <f>K77/E77</f>
        <v>0</v>
      </c>
      <c r="N77" s="48">
        <f>AVERAGE(particolare!C32:AF32)</f>
        <v>5.55</v>
      </c>
      <c r="O77" s="44">
        <f>F77*3+G77</f>
        <v>6</v>
      </c>
    </row>
    <row r="78" spans="1:15" ht="12.75">
      <c r="A78" s="73">
        <v>74</v>
      </c>
      <c r="B78" s="73">
        <v>74</v>
      </c>
      <c r="C78" s="73" t="s">
        <v>21</v>
      </c>
      <c r="D78" s="74" t="s">
        <v>95</v>
      </c>
      <c r="E78" s="75">
        <f>SUM(F78:H78)</f>
        <v>2</v>
      </c>
      <c r="F78" s="80">
        <v>1</v>
      </c>
      <c r="G78" s="80"/>
      <c r="H78" s="80">
        <v>1</v>
      </c>
      <c r="I78" s="77">
        <f>O78/E78</f>
        <v>1.5</v>
      </c>
      <c r="J78" s="77">
        <f>F78/E78</f>
        <v>0.5</v>
      </c>
      <c r="K78" s="73"/>
      <c r="L78" s="80"/>
      <c r="M78" s="78">
        <f>K78/E78</f>
        <v>0</v>
      </c>
      <c r="N78" s="79">
        <f>AVERAGE(particolare!C95:AF95)</f>
        <v>5.449999999999999</v>
      </c>
      <c r="O78" s="75">
        <f>F78*3+G78</f>
        <v>3</v>
      </c>
    </row>
    <row r="79" spans="1:15" ht="12.75">
      <c r="A79" s="73">
        <v>75</v>
      </c>
      <c r="B79" s="73">
        <v>75</v>
      </c>
      <c r="C79" s="73" t="s">
        <v>23</v>
      </c>
      <c r="D79" s="74" t="s">
        <v>96</v>
      </c>
      <c r="E79" s="75">
        <f>SUM(F79:H79)</f>
        <v>1</v>
      </c>
      <c r="F79" s="80"/>
      <c r="G79" s="80"/>
      <c r="H79" s="80">
        <v>1</v>
      </c>
      <c r="I79" s="77">
        <f>O79/E79</f>
        <v>0</v>
      </c>
      <c r="J79" s="77">
        <f>F79/E79</f>
        <v>0</v>
      </c>
      <c r="K79" s="73">
        <v>2</v>
      </c>
      <c r="L79" s="80"/>
      <c r="M79" s="78">
        <f>K79/E79</f>
        <v>2</v>
      </c>
      <c r="N79" s="79">
        <f>AVERAGE(particolare!C67:AF67)</f>
        <v>5.4</v>
      </c>
      <c r="O79" s="75">
        <f>F79*3+G79</f>
        <v>0</v>
      </c>
    </row>
    <row r="80" spans="1:15" ht="12.75">
      <c r="A80" s="42">
        <v>76</v>
      </c>
      <c r="B80" s="42">
        <v>76</v>
      </c>
      <c r="C80" s="42" t="s">
        <v>21</v>
      </c>
      <c r="D80" s="43" t="s">
        <v>97</v>
      </c>
      <c r="E80" s="44">
        <f>SUM(F80:H80)</f>
        <v>1</v>
      </c>
      <c r="F80" s="45"/>
      <c r="G80" s="45"/>
      <c r="H80" s="45">
        <v>1</v>
      </c>
      <c r="I80" s="46">
        <f>O80/E80</f>
        <v>0</v>
      </c>
      <c r="J80" s="46">
        <f>F80/E80</f>
        <v>0</v>
      </c>
      <c r="K80" s="42"/>
      <c r="L80" s="45"/>
      <c r="M80" s="47">
        <f>K80/E80</f>
        <v>0</v>
      </c>
      <c r="N80" s="48">
        <f>AVERAGE(particolare!C100:AF100)</f>
        <v>5.4</v>
      </c>
      <c r="O80" s="44">
        <f>F80*3+G80</f>
        <v>0</v>
      </c>
    </row>
    <row r="81" spans="1:15" ht="12.75">
      <c r="A81" s="73">
        <v>77</v>
      </c>
      <c r="B81" s="73">
        <v>77</v>
      </c>
      <c r="C81" s="73" t="s">
        <v>21</v>
      </c>
      <c r="D81" s="74" t="s">
        <v>98</v>
      </c>
      <c r="E81" s="75">
        <f>SUM(F81:H81)</f>
        <v>1</v>
      </c>
      <c r="F81" s="86"/>
      <c r="G81" s="86"/>
      <c r="H81" s="86">
        <v>1</v>
      </c>
      <c r="I81" s="78">
        <f>O81/E81</f>
        <v>0</v>
      </c>
      <c r="J81" s="78">
        <f>F81/E81</f>
        <v>0</v>
      </c>
      <c r="K81" s="73">
        <v>1</v>
      </c>
      <c r="L81" s="76"/>
      <c r="M81" s="78">
        <f>K81/E81</f>
        <v>1</v>
      </c>
      <c r="N81" s="79">
        <f>AVERAGE(particolare!C7:AF7)</f>
        <v>5.4</v>
      </c>
      <c r="O81" s="75">
        <f>F81*3+G81</f>
        <v>0</v>
      </c>
    </row>
    <row r="82" spans="1:15" ht="12.75">
      <c r="A82" s="73">
        <v>78</v>
      </c>
      <c r="B82" s="73">
        <v>78</v>
      </c>
      <c r="C82" s="73" t="s">
        <v>17</v>
      </c>
      <c r="D82" s="74" t="s">
        <v>99</v>
      </c>
      <c r="E82" s="75">
        <f>SUM(F82:H82)</f>
        <v>1</v>
      </c>
      <c r="F82" s="80"/>
      <c r="G82" s="80"/>
      <c r="H82" s="80">
        <v>1</v>
      </c>
      <c r="I82" s="77">
        <f>O82/E82</f>
        <v>0</v>
      </c>
      <c r="J82" s="77">
        <f>F82/E82</f>
        <v>0</v>
      </c>
      <c r="K82" s="73">
        <v>-8</v>
      </c>
      <c r="L82" s="80"/>
      <c r="M82" s="78">
        <f>K82/E82</f>
        <v>-8</v>
      </c>
      <c r="N82" s="79">
        <f>AVERAGE(particolare!C89:AF89)</f>
        <v>5.3</v>
      </c>
      <c r="O82" s="75">
        <f>F82*3+G82</f>
        <v>0</v>
      </c>
    </row>
    <row r="83" spans="1:15" ht="12.75">
      <c r="A83" s="73">
        <v>79</v>
      </c>
      <c r="B83" s="73">
        <v>79</v>
      </c>
      <c r="C83" s="73" t="s">
        <v>19</v>
      </c>
      <c r="D83" s="74" t="s">
        <v>100</v>
      </c>
      <c r="E83" s="75">
        <f>SUM(F83:H83)</f>
        <v>1</v>
      </c>
      <c r="F83" s="76">
        <v>1</v>
      </c>
      <c r="G83" s="76"/>
      <c r="H83" s="76"/>
      <c r="I83" s="77">
        <f>O83/E83</f>
        <v>3</v>
      </c>
      <c r="J83" s="78">
        <f>F83/E83</f>
        <v>1</v>
      </c>
      <c r="K83" s="73"/>
      <c r="L83" s="76"/>
      <c r="M83" s="78">
        <f>K83/E83</f>
        <v>0</v>
      </c>
      <c r="N83" s="79">
        <f>AVERAGE(particolare!C25:AF25)</f>
        <v>5.3</v>
      </c>
      <c r="O83" s="73">
        <f>F83*3+G83</f>
        <v>3</v>
      </c>
    </row>
    <row r="84" spans="1:15" ht="12.75">
      <c r="A84" s="73">
        <v>80</v>
      </c>
      <c r="B84" s="73">
        <v>80</v>
      </c>
      <c r="C84" s="73" t="s">
        <v>17</v>
      </c>
      <c r="D84" s="74" t="s">
        <v>101</v>
      </c>
      <c r="E84" s="75">
        <f>SUM(F84:H84)</f>
        <v>1</v>
      </c>
      <c r="F84" s="80">
        <v>1</v>
      </c>
      <c r="G84" s="80"/>
      <c r="H84" s="80"/>
      <c r="I84" s="77">
        <f>O84/E84</f>
        <v>3</v>
      </c>
      <c r="J84" s="77">
        <f>F84/E84</f>
        <v>1</v>
      </c>
      <c r="K84" s="83">
        <v>-8</v>
      </c>
      <c r="L84" s="84"/>
      <c r="M84" s="78">
        <f>K84/E84</f>
        <v>-8</v>
      </c>
      <c r="N84" s="79">
        <f>AVERAGE(particolare!C127:AF127)</f>
        <v>5.2</v>
      </c>
      <c r="O84" s="75">
        <f>F84*3+G84</f>
        <v>3</v>
      </c>
    </row>
    <row r="85" spans="1:15" ht="12.75">
      <c r="A85" s="92">
        <v>81</v>
      </c>
      <c r="B85" s="92">
        <v>81</v>
      </c>
      <c r="C85" s="92" t="s">
        <v>23</v>
      </c>
      <c r="D85" s="93" t="s">
        <v>102</v>
      </c>
      <c r="E85" s="94">
        <f>SUM(F85:H85)</f>
        <v>1</v>
      </c>
      <c r="F85" s="95"/>
      <c r="G85" s="95"/>
      <c r="H85" s="95">
        <v>1</v>
      </c>
      <c r="I85" s="96">
        <f>O85/E85</f>
        <v>0</v>
      </c>
      <c r="J85" s="96">
        <f>F85/E85</f>
        <v>0</v>
      </c>
      <c r="K85" s="97">
        <v>1</v>
      </c>
      <c r="L85" s="98"/>
      <c r="M85" s="99">
        <f>K85/E85</f>
        <v>1</v>
      </c>
      <c r="N85" s="100">
        <f>AVERAGE(particolare!C128:AF128)</f>
        <v>5.1</v>
      </c>
      <c r="O85" s="94">
        <f>F85*3+G85</f>
        <v>0</v>
      </c>
    </row>
    <row r="86" spans="1:15" ht="12.75">
      <c r="A86" s="101"/>
      <c r="B86" s="101"/>
      <c r="C86" s="101" t="s">
        <v>17</v>
      </c>
      <c r="D86" s="102" t="s">
        <v>103</v>
      </c>
      <c r="E86" s="103">
        <f>SUM(F86:H86)</f>
        <v>0</v>
      </c>
      <c r="F86" s="104"/>
      <c r="G86" s="104"/>
      <c r="H86" s="104"/>
      <c r="I86" s="105" t="e">
        <f>O86/E86</f>
        <v>#DIV/0!</v>
      </c>
      <c r="J86" s="105" t="e">
        <f>F86/E86</f>
        <v>#DIV/0!</v>
      </c>
      <c r="K86" s="101"/>
      <c r="L86" s="104"/>
      <c r="M86" s="106" t="e">
        <f>K86/E86</f>
        <v>#DIV/0!</v>
      </c>
      <c r="N86" s="107" t="e">
        <f>AVERAGE(particolare!C101:AF101)</f>
        <v>#DIV/0!</v>
      </c>
      <c r="O86" s="103">
        <f>F86*3+G86</f>
        <v>0</v>
      </c>
    </row>
    <row r="87" spans="1:15" ht="12.75">
      <c r="A87" s="108"/>
      <c r="B87" s="108"/>
      <c r="C87" s="108" t="s">
        <v>21</v>
      </c>
      <c r="D87" s="109" t="s">
        <v>104</v>
      </c>
      <c r="E87" s="110">
        <f>SUM(F87:H87)</f>
        <v>0</v>
      </c>
      <c r="F87" s="111"/>
      <c r="G87" s="111"/>
      <c r="H87" s="111"/>
      <c r="I87" s="112" t="e">
        <f>O87/E87</f>
        <v>#DIV/0!</v>
      </c>
      <c r="J87" s="112" t="e">
        <f>F87/E87</f>
        <v>#DIV/0!</v>
      </c>
      <c r="K87" s="108"/>
      <c r="L87" s="111"/>
      <c r="M87" s="113" t="e">
        <f>K87/E87</f>
        <v>#DIV/0!</v>
      </c>
      <c r="N87" s="114" t="e">
        <f>AVERAGE(particolare!C108:AF108)</f>
        <v>#DIV/0!</v>
      </c>
      <c r="O87" s="110">
        <f>F87*3+G87</f>
        <v>0</v>
      </c>
    </row>
    <row r="88" spans="1:15" ht="12.75">
      <c r="A88" s="108"/>
      <c r="B88" s="108"/>
      <c r="C88" s="108" t="s">
        <v>21</v>
      </c>
      <c r="D88" s="109" t="s">
        <v>105</v>
      </c>
      <c r="E88" s="110">
        <f>SUM(F88:H88)</f>
        <v>0</v>
      </c>
      <c r="F88" s="111"/>
      <c r="G88" s="111"/>
      <c r="H88" s="111"/>
      <c r="I88" s="113" t="e">
        <f>O88/E88</f>
        <v>#DIV/0!</v>
      </c>
      <c r="J88" s="113" t="e">
        <f>F88/E88</f>
        <v>#DIV/0!</v>
      </c>
      <c r="K88" s="108"/>
      <c r="L88" s="115"/>
      <c r="M88" s="113" t="e">
        <f>K88/E88</f>
        <v>#DIV/0!</v>
      </c>
      <c r="N88" s="114" t="e">
        <f>AVERAGE(particolare!C48:AF48)</f>
        <v>#DIV/0!</v>
      </c>
      <c r="O88" s="110">
        <f>F88*3+G88</f>
        <v>0</v>
      </c>
    </row>
    <row r="89" spans="1:15" ht="12.75">
      <c r="A89" s="116"/>
      <c r="B89" s="116"/>
      <c r="C89" s="116" t="s">
        <v>19</v>
      </c>
      <c r="D89" s="117" t="s">
        <v>106</v>
      </c>
      <c r="E89" s="118">
        <f>SUM(F89:H89)</f>
        <v>0</v>
      </c>
      <c r="F89" s="119"/>
      <c r="G89" s="119"/>
      <c r="H89" s="119"/>
      <c r="I89" s="120" t="e">
        <f>O89/E89</f>
        <v>#DIV/0!</v>
      </c>
      <c r="J89" s="121" t="e">
        <f>F89/E89</f>
        <v>#DIV/0!</v>
      </c>
      <c r="K89" s="116"/>
      <c r="L89" s="122"/>
      <c r="M89" s="121" t="e">
        <f>K89/E89</f>
        <v>#DIV/0!</v>
      </c>
      <c r="N89" s="123" t="e">
        <f>AVERAGE(particolare!C13:AF13)</f>
        <v>#DIV/0!</v>
      </c>
      <c r="O89" s="118">
        <f>F89*3+G89</f>
        <v>0</v>
      </c>
    </row>
    <row r="90" spans="1:15" ht="12.75">
      <c r="A90" s="124"/>
      <c r="B90" s="124"/>
      <c r="C90" s="124" t="s">
        <v>21</v>
      </c>
      <c r="D90" s="125" t="s">
        <v>107</v>
      </c>
      <c r="E90" s="126">
        <f>SUM(F90:H90)</f>
        <v>0</v>
      </c>
      <c r="F90" s="127"/>
      <c r="G90" s="127"/>
      <c r="H90" s="127"/>
      <c r="I90" s="128" t="e">
        <f>O90/E90</f>
        <v>#DIV/0!</v>
      </c>
      <c r="J90" s="129" t="e">
        <f>F90/E90</f>
        <v>#DIV/0!</v>
      </c>
      <c r="K90" s="124"/>
      <c r="L90" s="130"/>
      <c r="M90" s="131" t="e">
        <f>K90/E90</f>
        <v>#DIV/0!</v>
      </c>
      <c r="N90" s="132" t="e">
        <f>AVERAGE(particolare!C58:AF58)</f>
        <v>#DIV/0!</v>
      </c>
      <c r="O90" s="126">
        <f>F90*3+G90</f>
        <v>0</v>
      </c>
    </row>
    <row r="91" spans="1:15" ht="12.75">
      <c r="A91" s="116"/>
      <c r="B91" s="116"/>
      <c r="C91" s="116" t="s">
        <v>21</v>
      </c>
      <c r="D91" s="117" t="s">
        <v>108</v>
      </c>
      <c r="E91" s="118">
        <f>SUM(F91:H91)</f>
        <v>0</v>
      </c>
      <c r="F91" s="133"/>
      <c r="G91" s="133"/>
      <c r="H91" s="133"/>
      <c r="I91" s="120" t="e">
        <f>O91/E91</f>
        <v>#DIV/0!</v>
      </c>
      <c r="J91" s="121" t="e">
        <f>F91/E91</f>
        <v>#DIV/0!</v>
      </c>
      <c r="K91" s="116"/>
      <c r="L91" s="122"/>
      <c r="M91" s="121" t="e">
        <f>K91/E91</f>
        <v>#DIV/0!</v>
      </c>
      <c r="N91" s="123" t="e">
        <f>AVERAGE(particolare!C16:AF16)</f>
        <v>#DIV/0!</v>
      </c>
      <c r="O91" s="116">
        <f>F91*3+G91</f>
        <v>0</v>
      </c>
    </row>
    <row r="92" spans="1:15" ht="12.75">
      <c r="A92" s="116"/>
      <c r="B92" s="116"/>
      <c r="C92" s="116" t="s">
        <v>21</v>
      </c>
      <c r="D92" s="117" t="s">
        <v>109</v>
      </c>
      <c r="E92" s="118">
        <f>SUM(F92:H92)</f>
        <v>0</v>
      </c>
      <c r="F92" s="119"/>
      <c r="G92" s="119"/>
      <c r="H92" s="119"/>
      <c r="I92" s="120" t="e">
        <f>O92/E92</f>
        <v>#DIV/0!</v>
      </c>
      <c r="J92" s="120" t="e">
        <f>F92/E92</f>
        <v>#DIV/0!</v>
      </c>
      <c r="K92" s="116"/>
      <c r="L92" s="119"/>
      <c r="M92" s="121" t="e">
        <f>K92/E92</f>
        <v>#DIV/0!</v>
      </c>
      <c r="N92" s="123" t="e">
        <f>AVERAGE(particolare!C104:AF104)</f>
        <v>#DIV/0!</v>
      </c>
      <c r="O92" s="118">
        <f>F92*3+G92</f>
        <v>0</v>
      </c>
    </row>
    <row r="93" spans="1:15" ht="12.75">
      <c r="A93" s="116"/>
      <c r="B93" s="116"/>
      <c r="C93" s="116" t="s">
        <v>19</v>
      </c>
      <c r="D93" s="117" t="s">
        <v>110</v>
      </c>
      <c r="E93" s="118">
        <f>SUM(F93:H93)</f>
        <v>0</v>
      </c>
      <c r="F93" s="119"/>
      <c r="G93" s="119"/>
      <c r="H93" s="119"/>
      <c r="I93" s="120" t="e">
        <f>O93/E93</f>
        <v>#DIV/0!</v>
      </c>
      <c r="J93" s="120" t="e">
        <f>F93/E93</f>
        <v>#DIV/0!</v>
      </c>
      <c r="K93" s="116"/>
      <c r="L93" s="119"/>
      <c r="M93" s="121" t="e">
        <f>K93/E93</f>
        <v>#DIV/0!</v>
      </c>
      <c r="N93" s="123" t="e">
        <f>AVERAGE(particolare!C107:AF107)</f>
        <v>#DIV/0!</v>
      </c>
      <c r="O93" s="118">
        <f>F93*3+G93</f>
        <v>0</v>
      </c>
    </row>
    <row r="94" spans="1:15" ht="12.75">
      <c r="A94" s="116"/>
      <c r="B94" s="116"/>
      <c r="C94" s="116" t="s">
        <v>19</v>
      </c>
      <c r="D94" s="117" t="s">
        <v>111</v>
      </c>
      <c r="E94" s="118">
        <f>SUM(F94:H94)</f>
        <v>0</v>
      </c>
      <c r="F94" s="119"/>
      <c r="G94" s="119"/>
      <c r="H94" s="119"/>
      <c r="I94" s="120" t="e">
        <f>O94/E94</f>
        <v>#DIV/0!</v>
      </c>
      <c r="J94" s="121" t="e">
        <f>F94/E94</f>
        <v>#DIV/0!</v>
      </c>
      <c r="K94" s="116"/>
      <c r="L94" s="122"/>
      <c r="M94" s="121" t="e">
        <f>K94/E94</f>
        <v>#DIV/0!</v>
      </c>
      <c r="N94" s="123" t="e">
        <f>AVERAGE(particolare!C52:AF52)</f>
        <v>#DIV/0!</v>
      </c>
      <c r="O94" s="118">
        <f>F94*3+G94</f>
        <v>0</v>
      </c>
    </row>
    <row r="95" spans="1:15" ht="12.75">
      <c r="A95" s="116"/>
      <c r="B95" s="116"/>
      <c r="C95" s="116" t="s">
        <v>21</v>
      </c>
      <c r="D95" s="117" t="s">
        <v>112</v>
      </c>
      <c r="E95" s="118">
        <f>SUM(F95:H95)</f>
        <v>0</v>
      </c>
      <c r="F95" s="133"/>
      <c r="G95" s="133"/>
      <c r="H95" s="133"/>
      <c r="I95" s="121" t="e">
        <f>O95/E95</f>
        <v>#DIV/0!</v>
      </c>
      <c r="J95" s="121" t="e">
        <f>F95/E95</f>
        <v>#DIV/0!</v>
      </c>
      <c r="K95" s="116"/>
      <c r="L95" s="122"/>
      <c r="M95" s="121" t="e">
        <f>K95/E95</f>
        <v>#DIV/0!</v>
      </c>
      <c r="N95" s="123" t="e">
        <f>AVERAGE(particolare!C69:AF69)</f>
        <v>#DIV/0!</v>
      </c>
      <c r="O95" s="118">
        <f>F95*3+G95</f>
        <v>0</v>
      </c>
    </row>
    <row r="96" spans="1:15" ht="12.75">
      <c r="A96" s="116"/>
      <c r="B96" s="116"/>
      <c r="C96" s="116" t="s">
        <v>17</v>
      </c>
      <c r="D96" s="117" t="s">
        <v>113</v>
      </c>
      <c r="E96" s="118">
        <f>SUM(F96:H96)</f>
        <v>0</v>
      </c>
      <c r="F96" s="119"/>
      <c r="G96" s="119"/>
      <c r="H96" s="119"/>
      <c r="I96" s="120" t="e">
        <f>O96/E96</f>
        <v>#DIV/0!</v>
      </c>
      <c r="J96" s="120" t="e">
        <f>F96/E96</f>
        <v>#DIV/0!</v>
      </c>
      <c r="K96" s="116"/>
      <c r="L96" s="119"/>
      <c r="M96" s="121" t="e">
        <f>K96/E96</f>
        <v>#DIV/0!</v>
      </c>
      <c r="N96" s="123" t="e">
        <f>AVERAGE(particolare!C103:AF103)</f>
        <v>#DIV/0!</v>
      </c>
      <c r="O96" s="118">
        <f>F96*3+G96</f>
        <v>0</v>
      </c>
    </row>
    <row r="97" spans="1:15" ht="12.75">
      <c r="A97" s="116"/>
      <c r="B97" s="116"/>
      <c r="C97" s="116" t="s">
        <v>21</v>
      </c>
      <c r="D97" s="117" t="s">
        <v>114</v>
      </c>
      <c r="E97" s="118">
        <f>SUM(F97:H97)</f>
        <v>0</v>
      </c>
      <c r="F97" s="122"/>
      <c r="G97" s="122"/>
      <c r="H97" s="122"/>
      <c r="I97" s="120" t="e">
        <f>O97/E97</f>
        <v>#DIV/0!</v>
      </c>
      <c r="J97" s="121" t="e">
        <f>F97/E97</f>
        <v>#DIV/0!</v>
      </c>
      <c r="K97" s="116"/>
      <c r="L97" s="122"/>
      <c r="M97" s="121" t="e">
        <f>K97/E97</f>
        <v>#DIV/0!</v>
      </c>
      <c r="N97" s="123" t="e">
        <f>AVERAGE(particolare!C17:AF17)</f>
        <v>#DIV/0!</v>
      </c>
      <c r="O97" s="118">
        <f>F97*3+G97</f>
        <v>0</v>
      </c>
    </row>
    <row r="98" spans="1:15" ht="12.75">
      <c r="A98" s="116"/>
      <c r="B98" s="116"/>
      <c r="C98" s="116" t="s">
        <v>19</v>
      </c>
      <c r="D98" s="117" t="s">
        <v>115</v>
      </c>
      <c r="E98" s="118">
        <f>SUM(F98:H98)</f>
        <v>0</v>
      </c>
      <c r="F98" s="133"/>
      <c r="G98" s="133"/>
      <c r="H98" s="133"/>
      <c r="I98" s="120" t="e">
        <f>O98/E98</f>
        <v>#DIV/0!</v>
      </c>
      <c r="J98" s="121" t="e">
        <f>F98/E98</f>
        <v>#DIV/0!</v>
      </c>
      <c r="K98" s="116"/>
      <c r="L98" s="122"/>
      <c r="M98" s="121" t="e">
        <f>K98/E98</f>
        <v>#DIV/0!</v>
      </c>
      <c r="N98" s="123" t="e">
        <f>AVERAGE(particolare!C18:AF18)</f>
        <v>#DIV/0!</v>
      </c>
      <c r="O98" s="118">
        <f>F98*3+G98</f>
        <v>0</v>
      </c>
    </row>
    <row r="99" spans="1:15" ht="12.75">
      <c r="A99" s="116"/>
      <c r="B99" s="116"/>
      <c r="C99" s="116" t="s">
        <v>23</v>
      </c>
      <c r="D99" s="117" t="s">
        <v>116</v>
      </c>
      <c r="E99" s="118">
        <f>SUM(F99:H99)</f>
        <v>0</v>
      </c>
      <c r="F99" s="122"/>
      <c r="G99" s="122"/>
      <c r="H99" s="122"/>
      <c r="I99" s="120" t="e">
        <f>O99/E99</f>
        <v>#DIV/0!</v>
      </c>
      <c r="J99" s="121" t="e">
        <f>F99/E99</f>
        <v>#DIV/0!</v>
      </c>
      <c r="K99" s="116"/>
      <c r="L99" s="122"/>
      <c r="M99" s="121" t="e">
        <f>K99/E99</f>
        <v>#DIV/0!</v>
      </c>
      <c r="N99" s="123" t="e">
        <f>AVERAGE(particolare!C43:AF43)</f>
        <v>#DIV/0!</v>
      </c>
      <c r="O99" s="118">
        <f>F99*3+G99</f>
        <v>0</v>
      </c>
    </row>
    <row r="100" spans="1:15" ht="12.75">
      <c r="A100" s="116"/>
      <c r="B100" s="116"/>
      <c r="C100" s="116" t="s">
        <v>21</v>
      </c>
      <c r="D100" s="117" t="s">
        <v>117</v>
      </c>
      <c r="E100" s="118">
        <f>SUM(F100:H100)</f>
        <v>0</v>
      </c>
      <c r="F100" s="119"/>
      <c r="G100" s="119"/>
      <c r="H100" s="119"/>
      <c r="I100" s="120" t="e">
        <f>O100/E100</f>
        <v>#DIV/0!</v>
      </c>
      <c r="J100" s="120" t="e">
        <f>F100/E100</f>
        <v>#DIV/0!</v>
      </c>
      <c r="K100" s="134"/>
      <c r="L100" s="135"/>
      <c r="M100" s="121" t="e">
        <f>K100/E100</f>
        <v>#DIV/0!</v>
      </c>
      <c r="N100" s="123" t="e">
        <f>AVERAGE(particolare!C120:AF120)</f>
        <v>#DIV/0!</v>
      </c>
      <c r="O100" s="118">
        <f>F100*3+G100</f>
        <v>0</v>
      </c>
    </row>
    <row r="101" spans="1:15" ht="12.75">
      <c r="A101" s="116"/>
      <c r="B101" s="116"/>
      <c r="C101" s="116" t="s">
        <v>19</v>
      </c>
      <c r="D101" s="117" t="s">
        <v>118</v>
      </c>
      <c r="E101" s="118">
        <f>SUM(F101:H101)</f>
        <v>0</v>
      </c>
      <c r="F101" s="119"/>
      <c r="G101" s="119"/>
      <c r="H101" s="119"/>
      <c r="I101" s="120" t="e">
        <f>O101/E101</f>
        <v>#DIV/0!</v>
      </c>
      <c r="J101" s="120" t="e">
        <f>F101/E101</f>
        <v>#DIV/0!</v>
      </c>
      <c r="K101" s="116"/>
      <c r="L101" s="119"/>
      <c r="M101" s="121" t="e">
        <f>K101/E101</f>
        <v>#DIV/0!</v>
      </c>
      <c r="N101" s="123" t="e">
        <f>AVERAGE(particolare!C94:AF94)</f>
        <v>#DIV/0!</v>
      </c>
      <c r="O101" s="118">
        <f>F101*3+G101</f>
        <v>0</v>
      </c>
    </row>
    <row r="102" spans="1:15" ht="12.75">
      <c r="A102" s="116"/>
      <c r="B102" s="116"/>
      <c r="C102" s="116" t="s">
        <v>17</v>
      </c>
      <c r="D102" s="117" t="s">
        <v>119</v>
      </c>
      <c r="E102" s="118">
        <f>SUM(F102:H102)</f>
        <v>0</v>
      </c>
      <c r="F102" s="119"/>
      <c r="G102" s="119"/>
      <c r="H102" s="119"/>
      <c r="I102" s="120" t="e">
        <f>O102/E102</f>
        <v>#DIV/0!</v>
      </c>
      <c r="J102" s="120" t="e">
        <f>F102/E102</f>
        <v>#DIV/0!</v>
      </c>
      <c r="K102" s="116"/>
      <c r="L102" s="119"/>
      <c r="M102" s="121" t="e">
        <f>K102/E102</f>
        <v>#DIV/0!</v>
      </c>
      <c r="N102" s="123" t="e">
        <f>AVERAGE(particolare!C50:AF50)</f>
        <v>#DIV/0!</v>
      </c>
      <c r="O102" s="118">
        <f>F102*3+G102</f>
        <v>0</v>
      </c>
    </row>
    <row r="103" spans="1:15" ht="12.75">
      <c r="A103" s="116"/>
      <c r="B103" s="116"/>
      <c r="C103" s="116" t="s">
        <v>21</v>
      </c>
      <c r="D103" s="117" t="s">
        <v>120</v>
      </c>
      <c r="E103" s="118">
        <f>SUM(F103:H103)</f>
        <v>0</v>
      </c>
      <c r="F103" s="119"/>
      <c r="G103" s="119"/>
      <c r="H103" s="119"/>
      <c r="I103" s="120" t="e">
        <f>O103/E103</f>
        <v>#DIV/0!</v>
      </c>
      <c r="J103" s="120" t="e">
        <f>F103/E103</f>
        <v>#DIV/0!</v>
      </c>
      <c r="K103" s="134"/>
      <c r="L103" s="135"/>
      <c r="M103" s="121" t="e">
        <f>K103/E103</f>
        <v>#DIV/0!</v>
      </c>
      <c r="N103" s="123" t="e">
        <f>AVERAGE(particolare!C121:AF121)</f>
        <v>#DIV/0!</v>
      </c>
      <c r="O103" s="118">
        <f>F103*3+G103</f>
        <v>0</v>
      </c>
    </row>
    <row r="104" spans="1:15" ht="12.75">
      <c r="A104" s="116"/>
      <c r="B104" s="116"/>
      <c r="C104" s="116" t="s">
        <v>19</v>
      </c>
      <c r="D104" s="117" t="s">
        <v>121</v>
      </c>
      <c r="E104" s="118">
        <f>SUM(F104:H104)</f>
        <v>0</v>
      </c>
      <c r="F104" s="119"/>
      <c r="G104" s="119"/>
      <c r="H104" s="119"/>
      <c r="I104" s="120" t="e">
        <f>O104/E104</f>
        <v>#DIV/0!</v>
      </c>
      <c r="J104" s="120" t="e">
        <f>F104/E104</f>
        <v>#DIV/0!</v>
      </c>
      <c r="K104" s="134"/>
      <c r="L104" s="135"/>
      <c r="M104" s="121" t="e">
        <f>K104/E104</f>
        <v>#DIV/0!</v>
      </c>
      <c r="N104" s="123" t="e">
        <f>AVERAGE(particolare!C119:AF119)</f>
        <v>#DIV/0!</v>
      </c>
      <c r="O104" s="118">
        <f>F104*3+G104</f>
        <v>0</v>
      </c>
    </row>
    <row r="105" spans="1:15" ht="12.75">
      <c r="A105" s="116"/>
      <c r="B105" s="116"/>
      <c r="C105" s="116" t="s">
        <v>21</v>
      </c>
      <c r="D105" s="117" t="s">
        <v>122</v>
      </c>
      <c r="E105" s="118">
        <f>SUM(F105:H105)</f>
        <v>0</v>
      </c>
      <c r="F105" s="119"/>
      <c r="G105" s="119"/>
      <c r="H105" s="119"/>
      <c r="I105" s="120" t="e">
        <f>O105/E105</f>
        <v>#DIV/0!</v>
      </c>
      <c r="J105" s="120" t="e">
        <f>F105/E105</f>
        <v>#DIV/0!</v>
      </c>
      <c r="K105" s="134"/>
      <c r="L105" s="135"/>
      <c r="M105" s="121" t="e">
        <f>K105/E105</f>
        <v>#DIV/0!</v>
      </c>
      <c r="N105" s="123" t="e">
        <f>AVERAGE(particolare!C115:AF115)</f>
        <v>#DIV/0!</v>
      </c>
      <c r="O105" s="118">
        <f>F105*3+G105</f>
        <v>0</v>
      </c>
    </row>
    <row r="106" spans="1:15" ht="12.75">
      <c r="A106" s="116"/>
      <c r="B106" s="116"/>
      <c r="C106" s="124" t="s">
        <v>17</v>
      </c>
      <c r="D106" s="125" t="s">
        <v>123</v>
      </c>
      <c r="E106" s="126">
        <f>SUM(F106:H106)</f>
        <v>0</v>
      </c>
      <c r="F106" s="136"/>
      <c r="G106" s="136"/>
      <c r="H106" s="136"/>
      <c r="I106" s="128" t="e">
        <f>O106/E106</f>
        <v>#DIV/0!</v>
      </c>
      <c r="J106" s="131" t="e">
        <f>F106/E106</f>
        <v>#DIV/0!</v>
      </c>
      <c r="K106" s="124"/>
      <c r="L106" s="130"/>
      <c r="M106" s="131" t="e">
        <f>K106/E106</f>
        <v>#DIV/0!</v>
      </c>
      <c r="N106" s="132" t="e">
        <f>AVERAGE(particolare!C62:AF62)</f>
        <v>#DIV/0!</v>
      </c>
      <c r="O106" s="126">
        <f>F106*3+G106</f>
        <v>0</v>
      </c>
    </row>
    <row r="107" spans="1:15" ht="12.75">
      <c r="A107" s="116"/>
      <c r="B107" s="116"/>
      <c r="C107" s="124" t="s">
        <v>19</v>
      </c>
      <c r="D107" s="125" t="s">
        <v>124</v>
      </c>
      <c r="E107" s="126">
        <f>SUM(F107:H107)</f>
        <v>0</v>
      </c>
      <c r="F107" s="136"/>
      <c r="G107" s="136"/>
      <c r="H107" s="136"/>
      <c r="I107" s="128" t="e">
        <f>O107/E107</f>
        <v>#DIV/0!</v>
      </c>
      <c r="J107" s="131" t="e">
        <f>F107/E107</f>
        <v>#DIV/0!</v>
      </c>
      <c r="K107" s="124"/>
      <c r="L107" s="130"/>
      <c r="M107" s="131" t="e">
        <f>K107/E107</f>
        <v>#DIV/0!</v>
      </c>
      <c r="N107" s="132" t="e">
        <f>AVERAGE(particolare!C30:AF30)</f>
        <v>#DIV/0!</v>
      </c>
      <c r="O107" s="126">
        <f>F107*3+G107</f>
        <v>0</v>
      </c>
    </row>
    <row r="108" spans="1:15" ht="12.75">
      <c r="A108" s="116"/>
      <c r="B108" s="116"/>
      <c r="C108" s="101" t="s">
        <v>19</v>
      </c>
      <c r="D108" s="102" t="s">
        <v>125</v>
      </c>
      <c r="E108" s="103">
        <f>SUM(F108:H108)</f>
        <v>0</v>
      </c>
      <c r="F108" s="104"/>
      <c r="G108" s="104"/>
      <c r="H108" s="104"/>
      <c r="I108" s="105" t="e">
        <f>O108/E108</f>
        <v>#DIV/0!</v>
      </c>
      <c r="J108" s="106" t="e">
        <f>F108/E108</f>
        <v>#DIV/0!</v>
      </c>
      <c r="K108" s="101"/>
      <c r="L108" s="137"/>
      <c r="M108" s="106" t="e">
        <f>K108/E108</f>
        <v>#DIV/0!</v>
      </c>
      <c r="N108" s="107" t="e">
        <f>AVERAGE(particolare!C33:AF33)</f>
        <v>#DIV/0!</v>
      </c>
      <c r="O108" s="103">
        <f>F108*3+G108</f>
        <v>0</v>
      </c>
    </row>
    <row r="109" spans="1:15" ht="12.75">
      <c r="A109" s="116"/>
      <c r="B109" s="116"/>
      <c r="C109" s="116" t="s">
        <v>19</v>
      </c>
      <c r="D109" s="117" t="s">
        <v>126</v>
      </c>
      <c r="E109" s="118">
        <f>SUM(F109:H109)</f>
        <v>0</v>
      </c>
      <c r="F109" s="119"/>
      <c r="G109" s="119"/>
      <c r="H109" s="119"/>
      <c r="I109" s="120" t="e">
        <f>O109/E109</f>
        <v>#DIV/0!</v>
      </c>
      <c r="J109" s="120" t="e">
        <f>F109/E109</f>
        <v>#DIV/0!</v>
      </c>
      <c r="K109" s="116"/>
      <c r="L109" s="119"/>
      <c r="M109" s="121" t="e">
        <f>K109/E109</f>
        <v>#DIV/0!</v>
      </c>
      <c r="N109" s="123" t="e">
        <f>AVERAGE(particolare!C92:AF92)</f>
        <v>#DIV/0!</v>
      </c>
      <c r="O109" s="118">
        <f>F109*3+G109</f>
        <v>0</v>
      </c>
    </row>
    <row r="110" spans="1:15" ht="12.75">
      <c r="A110" s="116"/>
      <c r="B110" s="116"/>
      <c r="C110" s="116" t="s">
        <v>21</v>
      </c>
      <c r="D110" s="117" t="s">
        <v>127</v>
      </c>
      <c r="E110" s="118">
        <f>SUM(F110:H110)</f>
        <v>0</v>
      </c>
      <c r="F110" s="119"/>
      <c r="G110" s="119"/>
      <c r="H110" s="119"/>
      <c r="I110" s="120" t="e">
        <f>O110/E110</f>
        <v>#DIV/0!</v>
      </c>
      <c r="J110" s="120" t="e">
        <f>F110/E110</f>
        <v>#DIV/0!</v>
      </c>
      <c r="K110" s="134"/>
      <c r="L110" s="135"/>
      <c r="M110" s="121" t="e">
        <f>K110/E110</f>
        <v>#DIV/0!</v>
      </c>
      <c r="N110" s="123" t="e">
        <f>AVERAGE(particolare!C117:AF117)</f>
        <v>#DIV/0!</v>
      </c>
      <c r="O110" s="118">
        <f>F110*3+G110</f>
        <v>0</v>
      </c>
    </row>
    <row r="111" spans="1:15" ht="12.75">
      <c r="A111" s="116"/>
      <c r="B111" s="116"/>
      <c r="C111" s="116" t="s">
        <v>21</v>
      </c>
      <c r="D111" s="117" t="s">
        <v>128</v>
      </c>
      <c r="E111" s="118">
        <f>SUM(F111:H111)</f>
        <v>0</v>
      </c>
      <c r="F111" s="119"/>
      <c r="G111" s="119"/>
      <c r="H111" s="119"/>
      <c r="I111" s="120" t="e">
        <f>O111/E111</f>
        <v>#DIV/0!</v>
      </c>
      <c r="J111" s="120" t="e">
        <f>F111/E111</f>
        <v>#DIV/0!</v>
      </c>
      <c r="K111" s="134"/>
      <c r="L111" s="135"/>
      <c r="M111" s="121" t="e">
        <f>K111/E111</f>
        <v>#DIV/0!</v>
      </c>
      <c r="N111" s="123" t="e">
        <f>AVERAGE(particolare!C123:AF123)</f>
        <v>#DIV/0!</v>
      </c>
      <c r="O111" s="118">
        <f>F111*3+G111</f>
        <v>0</v>
      </c>
    </row>
    <row r="112" spans="1:15" ht="12.75">
      <c r="A112" s="116"/>
      <c r="B112" s="116"/>
      <c r="C112" s="116" t="s">
        <v>23</v>
      </c>
      <c r="D112" s="117" t="s">
        <v>129</v>
      </c>
      <c r="E112" s="118">
        <f>SUM(F112:H112)</f>
        <v>0</v>
      </c>
      <c r="F112" s="119"/>
      <c r="G112" s="119"/>
      <c r="H112" s="119"/>
      <c r="I112" s="120" t="e">
        <f>O112/E112</f>
        <v>#DIV/0!</v>
      </c>
      <c r="J112" s="120" t="e">
        <f>F112/E112</f>
        <v>#DIV/0!</v>
      </c>
      <c r="K112" s="116"/>
      <c r="L112" s="119"/>
      <c r="M112" s="121" t="e">
        <f>K112/E112</f>
        <v>#DIV/0!</v>
      </c>
      <c r="N112" s="123" t="e">
        <f>AVERAGE(particolare!C91:AF91)</f>
        <v>#DIV/0!</v>
      </c>
      <c r="O112" s="118">
        <f>F112*3+G112</f>
        <v>0</v>
      </c>
    </row>
    <row r="113" spans="1:15" ht="12.75">
      <c r="A113" s="116"/>
      <c r="B113" s="116"/>
      <c r="C113" s="108" t="s">
        <v>21</v>
      </c>
      <c r="D113" s="109" t="s">
        <v>130</v>
      </c>
      <c r="E113" s="110">
        <f>SUM(F113:H113)</f>
        <v>0</v>
      </c>
      <c r="F113" s="111"/>
      <c r="G113" s="111"/>
      <c r="H113" s="111"/>
      <c r="I113" s="112" t="e">
        <f>O113/E113</f>
        <v>#DIV/0!</v>
      </c>
      <c r="J113" s="112" t="e">
        <f>F113/E113</f>
        <v>#DIV/0!</v>
      </c>
      <c r="K113" s="138"/>
      <c r="L113" s="139"/>
      <c r="M113" s="113" t="e">
        <f>K113/E113</f>
        <v>#DIV/0!</v>
      </c>
      <c r="N113" s="114" t="e">
        <f>AVERAGE(particolare!C122:AF122)</f>
        <v>#DIV/0!</v>
      </c>
      <c r="O113" s="110">
        <f>F113*3+G113</f>
        <v>0</v>
      </c>
    </row>
    <row r="114" spans="1:15" ht="12.75">
      <c r="A114" s="116"/>
      <c r="B114" s="116"/>
      <c r="C114" s="116" t="s">
        <v>21</v>
      </c>
      <c r="D114" s="117" t="s">
        <v>131</v>
      </c>
      <c r="E114" s="118">
        <f>SUM(F114:H114)</f>
        <v>0</v>
      </c>
      <c r="F114" s="119"/>
      <c r="G114" s="119"/>
      <c r="H114" s="119"/>
      <c r="I114" s="120" t="e">
        <f>O114/E114</f>
        <v>#DIV/0!</v>
      </c>
      <c r="J114" s="120" t="e">
        <f>F114/E114</f>
        <v>#DIV/0!</v>
      </c>
      <c r="K114" s="116"/>
      <c r="L114" s="119"/>
      <c r="M114" s="121" t="e">
        <f>K114/E114</f>
        <v>#DIV/0!</v>
      </c>
      <c r="N114" s="123" t="e">
        <f>AVERAGE(particolare!C84:AF84)</f>
        <v>#DIV/0!</v>
      </c>
      <c r="O114" s="118">
        <f>F114*3+G114</f>
        <v>0</v>
      </c>
    </row>
    <row r="115" spans="1:15" ht="12.75">
      <c r="A115" s="116"/>
      <c r="B115" s="116"/>
      <c r="C115" s="116" t="s">
        <v>19</v>
      </c>
      <c r="D115" s="117" t="s">
        <v>132</v>
      </c>
      <c r="E115" s="118">
        <f>SUM(F115:H115)</f>
        <v>0</v>
      </c>
      <c r="F115" s="119"/>
      <c r="G115" s="119"/>
      <c r="H115" s="119"/>
      <c r="I115" s="120" t="e">
        <f>O115/E115</f>
        <v>#DIV/0!</v>
      </c>
      <c r="J115" s="120" t="e">
        <f>F115/E115</f>
        <v>#DIV/0!</v>
      </c>
      <c r="K115" s="134"/>
      <c r="L115" s="135"/>
      <c r="M115" s="121" t="e">
        <f>K115/E115</f>
        <v>#DIV/0!</v>
      </c>
      <c r="N115" s="123" t="e">
        <f>AVERAGE(particolare!C124:AF124)</f>
        <v>#DIV/0!</v>
      </c>
      <c r="O115" s="118">
        <f>F115*3+G115</f>
        <v>0</v>
      </c>
    </row>
    <row r="116" spans="1:15" ht="12.75">
      <c r="A116" s="116"/>
      <c r="B116" s="116"/>
      <c r="C116" s="116" t="s">
        <v>21</v>
      </c>
      <c r="D116" s="117" t="s">
        <v>133</v>
      </c>
      <c r="E116" s="118">
        <f>SUM(F116:H116)</f>
        <v>0</v>
      </c>
      <c r="F116" s="119"/>
      <c r="G116" s="119"/>
      <c r="H116" s="119"/>
      <c r="I116" s="120" t="e">
        <f>O116/E116</f>
        <v>#DIV/0!</v>
      </c>
      <c r="J116" s="120" t="e">
        <f>F116/E116</f>
        <v>#DIV/0!</v>
      </c>
      <c r="K116" s="116"/>
      <c r="L116" s="119"/>
      <c r="M116" s="121" t="e">
        <f>K116/E116</f>
        <v>#DIV/0!</v>
      </c>
      <c r="N116" s="123" t="e">
        <f>AVERAGE(particolare!C78:AF78)</f>
        <v>#DIV/0!</v>
      </c>
      <c r="O116" s="118">
        <f>F116*3+G116</f>
        <v>0</v>
      </c>
    </row>
    <row r="117" spans="1:15" ht="12.75">
      <c r="A117" s="116"/>
      <c r="B117" s="116"/>
      <c r="C117" s="116" t="s">
        <v>23</v>
      </c>
      <c r="D117" s="117" t="s">
        <v>134</v>
      </c>
      <c r="E117" s="118">
        <f>SUM(F117:H117)</f>
        <v>0</v>
      </c>
      <c r="F117" s="133"/>
      <c r="G117" s="133"/>
      <c r="H117" s="133"/>
      <c r="I117" s="120" t="e">
        <f>O117/E117</f>
        <v>#DIV/0!</v>
      </c>
      <c r="J117" s="121" t="e">
        <f>F117/E117</f>
        <v>#DIV/0!</v>
      </c>
      <c r="K117" s="116"/>
      <c r="L117" s="122"/>
      <c r="M117" s="121" t="e">
        <f>K117/E117</f>
        <v>#DIV/0!</v>
      </c>
      <c r="N117" s="123" t="e">
        <f>AVERAGE(particolare!C34:AF34)</f>
        <v>#DIV/0!</v>
      </c>
      <c r="O117" s="118">
        <f>F117*3+G117</f>
        <v>0</v>
      </c>
    </row>
    <row r="118" spans="1:15" ht="12.75">
      <c r="A118" s="116"/>
      <c r="B118" s="116"/>
      <c r="C118" s="116" t="s">
        <v>19</v>
      </c>
      <c r="D118" s="117" t="s">
        <v>135</v>
      </c>
      <c r="E118" s="118">
        <f>SUM(F118:H118)</f>
        <v>0</v>
      </c>
      <c r="F118" s="119"/>
      <c r="G118" s="119"/>
      <c r="H118" s="119"/>
      <c r="I118" s="120" t="e">
        <f>O118/E118</f>
        <v>#DIV/0!</v>
      </c>
      <c r="J118" s="120" t="e">
        <f>F118/E118</f>
        <v>#DIV/0!</v>
      </c>
      <c r="K118" s="116"/>
      <c r="L118" s="119"/>
      <c r="M118" s="121" t="e">
        <f>K118/E118</f>
        <v>#DIV/0!</v>
      </c>
      <c r="N118" s="123" t="e">
        <f>AVERAGE(particolare!C73:AF73)</f>
        <v>#DIV/0!</v>
      </c>
      <c r="O118" s="118">
        <f>F118*3+G118</f>
        <v>0</v>
      </c>
    </row>
    <row r="119" spans="1:15" ht="12.75">
      <c r="A119" s="116"/>
      <c r="B119" s="116"/>
      <c r="C119" s="116" t="s">
        <v>17</v>
      </c>
      <c r="D119" s="117" t="s">
        <v>136</v>
      </c>
      <c r="E119" s="118">
        <f>SUM(F119:H119)</f>
        <v>0</v>
      </c>
      <c r="F119" s="119"/>
      <c r="G119" s="119"/>
      <c r="H119" s="119"/>
      <c r="I119" s="120" t="e">
        <f>O119/E119</f>
        <v>#DIV/0!</v>
      </c>
      <c r="J119" s="120" t="e">
        <f>F119/E119</f>
        <v>#DIV/0!</v>
      </c>
      <c r="K119" s="116"/>
      <c r="L119" s="119"/>
      <c r="M119" s="121" t="e">
        <f>K119/E119</f>
        <v>#DIV/0!</v>
      </c>
      <c r="N119" s="123" t="e">
        <f>AVERAGE(particolare!C81:AF81)</f>
        <v>#DIV/0!</v>
      </c>
      <c r="O119" s="118">
        <f>F119*3+G119</f>
        <v>0</v>
      </c>
    </row>
    <row r="120" spans="1:15" ht="12.75">
      <c r="A120" s="116"/>
      <c r="B120" s="116"/>
      <c r="C120" s="116" t="s">
        <v>17</v>
      </c>
      <c r="D120" s="117" t="s">
        <v>137</v>
      </c>
      <c r="E120" s="118">
        <f>SUM(F120:H120)</f>
        <v>0</v>
      </c>
      <c r="F120" s="119"/>
      <c r="G120" s="119"/>
      <c r="H120" s="119"/>
      <c r="I120" s="120" t="e">
        <f>O120/E120</f>
        <v>#DIV/0!</v>
      </c>
      <c r="J120" s="120" t="e">
        <f>F120/E120</f>
        <v>#DIV/0!</v>
      </c>
      <c r="K120" s="116"/>
      <c r="L120" s="119"/>
      <c r="M120" s="121" t="e">
        <f>K120/E120</f>
        <v>#DIV/0!</v>
      </c>
      <c r="N120" s="123" t="e">
        <f>AVERAGE(particolare!C86:AF86)</f>
        <v>#DIV/0!</v>
      </c>
      <c r="O120" s="118">
        <f>F120*3+G120</f>
        <v>0</v>
      </c>
    </row>
    <row r="121" spans="1:15" ht="12.75">
      <c r="A121" s="116"/>
      <c r="B121" s="116"/>
      <c r="C121" s="116" t="s">
        <v>17</v>
      </c>
      <c r="D121" s="117" t="s">
        <v>138</v>
      </c>
      <c r="E121" s="118">
        <f>SUM(F121:H121)</f>
        <v>0</v>
      </c>
      <c r="F121" s="119"/>
      <c r="G121" s="119"/>
      <c r="H121" s="119"/>
      <c r="I121" s="120" t="e">
        <f>O121/E121</f>
        <v>#DIV/0!</v>
      </c>
      <c r="J121" s="120" t="e">
        <f>F121/E121</f>
        <v>#DIV/0!</v>
      </c>
      <c r="K121" s="134"/>
      <c r="L121" s="135"/>
      <c r="M121" s="121" t="e">
        <f>K121/E121</f>
        <v>#DIV/0!</v>
      </c>
      <c r="N121" s="123" t="e">
        <f>AVERAGE(particolare!C24:AF24)</f>
        <v>#DIV/0!</v>
      </c>
      <c r="O121" s="118">
        <f>F121*3+G121</f>
        <v>0</v>
      </c>
    </row>
    <row r="122" spans="1:15" ht="12.75">
      <c r="A122" s="116"/>
      <c r="B122" s="116"/>
      <c r="C122" s="108" t="s">
        <v>21</v>
      </c>
      <c r="D122" s="109" t="s">
        <v>139</v>
      </c>
      <c r="E122" s="110">
        <f>SUM(F122:H122)</f>
        <v>0</v>
      </c>
      <c r="F122" s="115"/>
      <c r="G122" s="115"/>
      <c r="H122" s="115"/>
      <c r="I122" s="112" t="e">
        <f>O122/E122</f>
        <v>#DIV/0!</v>
      </c>
      <c r="J122" s="113" t="e">
        <f>F122/E122</f>
        <v>#DIV/0!</v>
      </c>
      <c r="K122" s="108"/>
      <c r="L122" s="115"/>
      <c r="M122" s="113" t="e">
        <f>K122/E122</f>
        <v>#DIV/0!</v>
      </c>
      <c r="N122" s="114" t="e">
        <f>AVERAGE(particolare!C72:AF72)</f>
        <v>#DIV/0!</v>
      </c>
      <c r="O122" s="110">
        <f>F122*3+G122</f>
        <v>0</v>
      </c>
    </row>
    <row r="123" spans="1:15" ht="12.75">
      <c r="A123" s="116"/>
      <c r="B123" s="116"/>
      <c r="C123" s="116" t="s">
        <v>19</v>
      </c>
      <c r="D123" s="117" t="s">
        <v>140</v>
      </c>
      <c r="E123" s="118">
        <f>SUM(F123:H123)</f>
        <v>0</v>
      </c>
      <c r="F123" s="133"/>
      <c r="G123" s="133"/>
      <c r="H123" s="133"/>
      <c r="I123" s="120" t="e">
        <f>O123/E123</f>
        <v>#DIV/0!</v>
      </c>
      <c r="J123" s="121" t="e">
        <f>F123/E123</f>
        <v>#DIV/0!</v>
      </c>
      <c r="K123" s="134"/>
      <c r="L123" s="140"/>
      <c r="M123" s="121" t="e">
        <f>K123/E123</f>
        <v>#DIV/0!</v>
      </c>
      <c r="N123" s="123" t="e">
        <f>AVERAGE(particolare!C38:AF38)</f>
        <v>#DIV/0!</v>
      </c>
      <c r="O123" s="118">
        <f>F123*3+G123</f>
        <v>0</v>
      </c>
    </row>
    <row r="124" spans="1:15" ht="12.75">
      <c r="A124" s="116"/>
      <c r="B124" s="116"/>
      <c r="C124" s="116" t="s">
        <v>23</v>
      </c>
      <c r="D124" s="117" t="s">
        <v>141</v>
      </c>
      <c r="E124" s="118">
        <f>SUM(F124:H124)</f>
        <v>0</v>
      </c>
      <c r="F124" s="122"/>
      <c r="G124" s="122"/>
      <c r="H124" s="122"/>
      <c r="I124" s="120" t="e">
        <f>O124/E124</f>
        <v>#DIV/0!</v>
      </c>
      <c r="J124" s="121" t="e">
        <f>F124/E124</f>
        <v>#DIV/0!</v>
      </c>
      <c r="K124" s="116"/>
      <c r="L124" s="122"/>
      <c r="M124" s="121" t="e">
        <f>K124/E124</f>
        <v>#DIV/0!</v>
      </c>
      <c r="N124" s="123" t="e">
        <f>AVERAGE(particolare!C41:AF41)</f>
        <v>#DIV/0!</v>
      </c>
      <c r="O124" s="118">
        <f>F124*3+G124</f>
        <v>0</v>
      </c>
    </row>
    <row r="125" spans="1:15" ht="12.75">
      <c r="A125" s="116"/>
      <c r="B125" s="116"/>
      <c r="C125" s="108" t="s">
        <v>21</v>
      </c>
      <c r="D125" s="109" t="s">
        <v>142</v>
      </c>
      <c r="E125" s="110">
        <f>SUM(F125:H125)</f>
        <v>0</v>
      </c>
      <c r="F125" s="115"/>
      <c r="G125" s="115"/>
      <c r="H125" s="115"/>
      <c r="I125" s="112" t="e">
        <f>O125/E125</f>
        <v>#DIV/0!</v>
      </c>
      <c r="J125" s="113" t="e">
        <f>F125/E125</f>
        <v>#DIV/0!</v>
      </c>
      <c r="K125" s="138"/>
      <c r="L125" s="141"/>
      <c r="M125" s="113" t="e">
        <f>K125/E125</f>
        <v>#DIV/0!</v>
      </c>
      <c r="N125" s="114" t="e">
        <f>AVERAGE(particolare!C26:AF26)</f>
        <v>#DIV/0!</v>
      </c>
      <c r="O125" s="110">
        <f>F125*3+G125</f>
        <v>0</v>
      </c>
    </row>
    <row r="126" spans="1:15" ht="12.75">
      <c r="A126" s="116"/>
      <c r="B126" s="116"/>
      <c r="C126" s="116" t="s">
        <v>21</v>
      </c>
      <c r="D126" s="117" t="s">
        <v>143</v>
      </c>
      <c r="E126" s="118">
        <f>SUM(F126:H126)</f>
        <v>0</v>
      </c>
      <c r="F126" s="119"/>
      <c r="G126" s="119"/>
      <c r="H126" s="119"/>
      <c r="I126" s="120" t="e">
        <f>O126/E126</f>
        <v>#DIV/0!</v>
      </c>
      <c r="J126" s="121" t="e">
        <f>F126/E126</f>
        <v>#DIV/0!</v>
      </c>
      <c r="K126" s="116"/>
      <c r="L126" s="122"/>
      <c r="M126" s="121" t="e">
        <f>K126/E126</f>
        <v>#DIV/0!</v>
      </c>
      <c r="N126" s="123" t="e">
        <f>AVERAGE(particolare!C19:AF19)</f>
        <v>#DIV/0!</v>
      </c>
      <c r="O126" s="118">
        <f>F126*3+G126</f>
        <v>0</v>
      </c>
    </row>
    <row r="127" spans="1:15" ht="12.75">
      <c r="A127" s="116"/>
      <c r="B127" s="116"/>
      <c r="C127" s="116" t="s">
        <v>21</v>
      </c>
      <c r="D127" s="117" t="s">
        <v>144</v>
      </c>
      <c r="E127" s="118">
        <f>SUM(F127:H127)</f>
        <v>0</v>
      </c>
      <c r="F127" s="119"/>
      <c r="G127" s="119"/>
      <c r="H127" s="119"/>
      <c r="I127" s="120" t="e">
        <f>O127/E127</f>
        <v>#DIV/0!</v>
      </c>
      <c r="J127" s="120" t="e">
        <f>F127/E127</f>
        <v>#DIV/0!</v>
      </c>
      <c r="K127" s="116"/>
      <c r="L127" s="119"/>
      <c r="M127" s="121" t="e">
        <f>K127/E127</f>
        <v>#DIV/0!</v>
      </c>
      <c r="N127" s="123" t="e">
        <f>AVERAGE(particolare!C21:AF21)</f>
        <v>#DIV/0!</v>
      </c>
      <c r="O127" s="118">
        <f>F127*3+G127</f>
        <v>0</v>
      </c>
    </row>
    <row r="128" spans="1:15" ht="12.75">
      <c r="A128" s="116"/>
      <c r="B128" s="116"/>
      <c r="C128" s="116" t="s">
        <v>21</v>
      </c>
      <c r="D128" s="117" t="s">
        <v>145</v>
      </c>
      <c r="E128" s="118">
        <f>SUM(F128:H128)</f>
        <v>0</v>
      </c>
      <c r="F128" s="133"/>
      <c r="G128" s="133"/>
      <c r="H128" s="133"/>
      <c r="I128" s="120" t="e">
        <f>O128/E128</f>
        <v>#DIV/0!</v>
      </c>
      <c r="J128" s="121" t="e">
        <f>F128/E128</f>
        <v>#DIV/0!</v>
      </c>
      <c r="K128" s="116"/>
      <c r="L128" s="122"/>
      <c r="M128" s="121" t="e">
        <f>K128/E128</f>
        <v>#DIV/0!</v>
      </c>
      <c r="N128" s="123" t="e">
        <f>AVERAGE(particolare!C68:AF68)</f>
        <v>#DIV/0!</v>
      </c>
      <c r="O128" s="118">
        <f>F128*3+G128</f>
        <v>0</v>
      </c>
    </row>
    <row r="129" spans="1:15" ht="12.75">
      <c r="A129" s="116"/>
      <c r="B129" s="116"/>
      <c r="C129" s="116" t="s">
        <v>21</v>
      </c>
      <c r="D129" s="117" t="s">
        <v>146</v>
      </c>
      <c r="E129" s="118">
        <f>SUM(F129:H129)</f>
        <v>0</v>
      </c>
      <c r="F129" s="122"/>
      <c r="G129" s="122"/>
      <c r="H129" s="122"/>
      <c r="I129" s="121" t="e">
        <f>O129/E129</f>
        <v>#DIV/0!</v>
      </c>
      <c r="J129" s="121" t="e">
        <f>F129/E129</f>
        <v>#DIV/0!</v>
      </c>
      <c r="K129" s="116"/>
      <c r="L129" s="122"/>
      <c r="M129" s="121" t="e">
        <f>K129/E129</f>
        <v>#DIV/0!</v>
      </c>
      <c r="N129" s="123" t="e">
        <f>AVERAGE(particolare!C77:AF77)</f>
        <v>#DIV/0!</v>
      </c>
      <c r="O129" s="118">
        <f>F129*3+G129</f>
        <v>0</v>
      </c>
    </row>
    <row r="130" spans="1:15" ht="12.75">
      <c r="A130" s="116"/>
      <c r="B130" s="116"/>
      <c r="C130" s="116" t="s">
        <v>21</v>
      </c>
      <c r="D130" s="117" t="s">
        <v>147</v>
      </c>
      <c r="E130" s="118">
        <f>SUM(F130:H130)</f>
        <v>0</v>
      </c>
      <c r="F130" s="122"/>
      <c r="G130" s="122"/>
      <c r="H130" s="122"/>
      <c r="I130" s="120" t="e">
        <f>O130/E130</f>
        <v>#DIV/0!</v>
      </c>
      <c r="J130" s="121" t="e">
        <f>F130/E130</f>
        <v>#DIV/0!</v>
      </c>
      <c r="K130" s="116"/>
      <c r="L130" s="122"/>
      <c r="M130" s="121" t="e">
        <f>K130/E130</f>
        <v>#DIV/0!</v>
      </c>
      <c r="N130" s="123" t="e">
        <f>AVERAGE(particolare!C11:AF11)</f>
        <v>#DIV/0!</v>
      </c>
      <c r="O130" s="118">
        <f>F130*3+G130</f>
        <v>0</v>
      </c>
    </row>
    <row r="131" spans="1:15" ht="12.75">
      <c r="A131" s="116"/>
      <c r="B131" s="116"/>
      <c r="C131" s="116" t="s">
        <v>19</v>
      </c>
      <c r="D131" s="117" t="s">
        <v>148</v>
      </c>
      <c r="E131" s="118">
        <f>SUM(F131:H131)</f>
        <v>0</v>
      </c>
      <c r="F131" s="119"/>
      <c r="G131" s="119"/>
      <c r="H131" s="119"/>
      <c r="I131" s="120" t="e">
        <f>O131/E131</f>
        <v>#DIV/0!</v>
      </c>
      <c r="J131" s="120" t="e">
        <f>F131/E131</f>
        <v>#DIV/0!</v>
      </c>
      <c r="K131" s="116"/>
      <c r="L131" s="119"/>
      <c r="M131" s="121" t="e">
        <f>K131/E131</f>
        <v>#DIV/0!</v>
      </c>
      <c r="N131" s="123" t="e">
        <f>AVERAGE(particolare!C82:AF82)</f>
        <v>#DIV/0!</v>
      </c>
      <c r="O131" s="118">
        <f>F131*3+G131</f>
        <v>0</v>
      </c>
    </row>
    <row r="132" spans="1:15" ht="12.75">
      <c r="A132" s="108"/>
      <c r="B132" s="108"/>
      <c r="C132" s="108" t="s">
        <v>19</v>
      </c>
      <c r="D132" s="109" t="s">
        <v>149</v>
      </c>
      <c r="E132" s="110">
        <f>SUM(F132:H132)</f>
        <v>0</v>
      </c>
      <c r="F132" s="111"/>
      <c r="G132" s="111"/>
      <c r="H132" s="111"/>
      <c r="I132" s="112" t="e">
        <f>O132/E132</f>
        <v>#DIV/0!</v>
      </c>
      <c r="J132" s="112" t="e">
        <f>F132/E132</f>
        <v>#DIV/0!</v>
      </c>
      <c r="K132" s="138"/>
      <c r="L132" s="139"/>
      <c r="M132" s="113" t="e">
        <f>K132/E132</f>
        <v>#DIV/0!</v>
      </c>
      <c r="N132" s="114" t="e">
        <f>AVERAGE(particolare!C5:AF5)</f>
        <v>#DIV/0!</v>
      </c>
      <c r="O132" s="110">
        <f>F132*3+G132</f>
        <v>0</v>
      </c>
    </row>
    <row r="133" spans="1:15" ht="12.75">
      <c r="A133" s="142"/>
      <c r="B133" s="142"/>
      <c r="C133" s="142"/>
      <c r="D133" s="143">
        <v>6</v>
      </c>
      <c r="E133" s="144">
        <f>SUM(F133:H133)</f>
        <v>0</v>
      </c>
      <c r="F133" s="145"/>
      <c r="G133" s="145"/>
      <c r="H133" s="145"/>
      <c r="I133" s="146" t="e">
        <f>O133/E133</f>
        <v>#DIV/0!</v>
      </c>
      <c r="J133" s="146" t="e">
        <f>F133/E133</f>
        <v>#DIV/0!</v>
      </c>
      <c r="K133" s="147"/>
      <c r="L133" s="148"/>
      <c r="M133" s="149" t="e">
        <f>K133/E133</f>
        <v>#DIV/0!</v>
      </c>
      <c r="N133" s="150" t="e">
        <f>AVERAGE(particolare!C133:AF133)</f>
        <v>#DIV/0!</v>
      </c>
      <c r="O133" s="144">
        <f>F133*3+G133</f>
        <v>0</v>
      </c>
    </row>
    <row r="134" spans="1:15" ht="12.75">
      <c r="A134" s="116"/>
      <c r="B134" s="116"/>
      <c r="C134" s="116"/>
      <c r="D134" s="117">
        <v>7</v>
      </c>
      <c r="E134" s="118">
        <f>SUM(F134:H134)</f>
        <v>0</v>
      </c>
      <c r="F134" s="119"/>
      <c r="G134" s="119"/>
      <c r="H134" s="119"/>
      <c r="I134" s="120" t="e">
        <f>O134/E134</f>
        <v>#DIV/0!</v>
      </c>
      <c r="J134" s="120" t="e">
        <f>F134/E134</f>
        <v>#DIV/0!</v>
      </c>
      <c r="K134" s="134"/>
      <c r="L134" s="135"/>
      <c r="M134" s="121" t="e">
        <f>K134/E134</f>
        <v>#DIV/0!</v>
      </c>
      <c r="N134" s="123" t="e">
        <f>AVERAGE(particolare!C134:AF134)</f>
        <v>#DIV/0!</v>
      </c>
      <c r="O134" s="118">
        <f>F134*3+G134</f>
        <v>0</v>
      </c>
    </row>
    <row r="135" spans="1:15" ht="12.75">
      <c r="A135" s="116"/>
      <c r="B135" s="116"/>
      <c r="C135" s="116"/>
      <c r="D135" s="117">
        <v>8</v>
      </c>
      <c r="E135" s="118">
        <f>SUM(F135:H135)</f>
        <v>0</v>
      </c>
      <c r="F135" s="119"/>
      <c r="G135" s="119"/>
      <c r="H135" s="119"/>
      <c r="I135" s="120" t="e">
        <f>O135/E135</f>
        <v>#DIV/0!</v>
      </c>
      <c r="J135" s="120" t="e">
        <f>F135/E135</f>
        <v>#DIV/0!</v>
      </c>
      <c r="K135" s="134"/>
      <c r="L135" s="135"/>
      <c r="M135" s="121" t="e">
        <f>K135/E135</f>
        <v>#DIV/0!</v>
      </c>
      <c r="N135" s="123" t="e">
        <f>AVERAGE(particolare!C135:AF135)</f>
        <v>#DIV/0!</v>
      </c>
      <c r="O135" s="118">
        <f>F135*3+G135</f>
        <v>0</v>
      </c>
    </row>
    <row r="136" spans="1:15" ht="12.75">
      <c r="A136" s="116"/>
      <c r="B136" s="116"/>
      <c r="C136" s="116"/>
      <c r="D136" s="117">
        <v>9</v>
      </c>
      <c r="E136" s="118">
        <f>SUM(F136:H136)</f>
        <v>0</v>
      </c>
      <c r="F136" s="119"/>
      <c r="G136" s="119"/>
      <c r="H136" s="119"/>
      <c r="I136" s="120" t="e">
        <f>O136/E136</f>
        <v>#DIV/0!</v>
      </c>
      <c r="J136" s="120" t="e">
        <f>F136/E136</f>
        <v>#DIV/0!</v>
      </c>
      <c r="K136" s="134"/>
      <c r="L136" s="135"/>
      <c r="M136" s="121" t="e">
        <f>K136/E136</f>
        <v>#DIV/0!</v>
      </c>
      <c r="N136" s="123" t="e">
        <f>AVERAGE(particolare!C136:AF136)</f>
        <v>#DIV/0!</v>
      </c>
      <c r="O136" s="118">
        <f>F136*3+G136</f>
        <v>0</v>
      </c>
    </row>
    <row r="137" spans="1:15" ht="12.75">
      <c r="A137" s="151"/>
      <c r="B137" s="151"/>
      <c r="C137" s="151"/>
      <c r="D137" s="152">
        <v>10</v>
      </c>
      <c r="E137" s="153">
        <f>SUM(F137:H137)</f>
        <v>0</v>
      </c>
      <c r="F137" s="154"/>
      <c r="G137" s="154"/>
      <c r="H137" s="154"/>
      <c r="I137" s="155" t="e">
        <f>O137/E137</f>
        <v>#DIV/0!</v>
      </c>
      <c r="J137" s="155" t="e">
        <f>F137/E137</f>
        <v>#DIV/0!</v>
      </c>
      <c r="K137" s="156"/>
      <c r="L137" s="157"/>
      <c r="M137" s="158" t="e">
        <f>K137/E137</f>
        <v>#DIV/0!</v>
      </c>
      <c r="N137" s="159" t="e">
        <f>AVERAGE(particolare!C137:AF137)</f>
        <v>#DIV/0!</v>
      </c>
      <c r="O137" s="153">
        <f>F137*3+G137</f>
        <v>0</v>
      </c>
    </row>
    <row r="138" spans="1:15" s="25" customFormat="1" ht="12.75">
      <c r="A138" s="160"/>
      <c r="B138" s="160"/>
      <c r="C138" s="161"/>
      <c r="D138" s="162"/>
      <c r="E138" s="163"/>
      <c r="F138" s="164"/>
      <c r="G138" s="164"/>
      <c r="H138" s="164"/>
      <c r="I138" s="165"/>
      <c r="J138" s="165"/>
      <c r="K138" s="160"/>
      <c r="L138" s="164"/>
      <c r="M138" s="166"/>
      <c r="N138" s="167"/>
      <c r="O138" s="163"/>
    </row>
    <row r="139" s="25" customFormat="1" ht="3.75" customHeight="1"/>
    <row r="140" spans="1:15" s="25" customFormat="1" ht="12.75">
      <c r="A140" s="168" t="s">
        <v>150</v>
      </c>
      <c r="B140" s="168"/>
      <c r="C140" s="168"/>
      <c r="D140" s="168"/>
      <c r="E140" s="168"/>
      <c r="F140" s="168"/>
      <c r="G140" s="168"/>
      <c r="H140" s="168"/>
      <c r="I140" s="168"/>
      <c r="J140" s="168"/>
      <c r="K140" s="168"/>
      <c r="L140" s="168"/>
      <c r="M140" s="168"/>
      <c r="N140" s="168"/>
      <c r="O140" s="168"/>
    </row>
    <row r="141" spans="1:15" ht="12.75">
      <c r="A141" s="169"/>
      <c r="B141" s="170"/>
      <c r="C141" s="171" t="s">
        <v>23</v>
      </c>
      <c r="D141" s="172" t="s">
        <v>26</v>
      </c>
      <c r="E141" s="173">
        <f aca="true" t="shared" si="0" ref="E141:E152">SUM(F141:H141)</f>
        <v>5</v>
      </c>
      <c r="F141" s="174">
        <v>2</v>
      </c>
      <c r="G141" s="174"/>
      <c r="H141" s="174">
        <v>3</v>
      </c>
      <c r="I141" s="175">
        <f aca="true" t="shared" si="1" ref="I141:I152">O141/E141</f>
        <v>1.2</v>
      </c>
      <c r="J141" s="175">
        <f aca="true" t="shared" si="2" ref="J141:J152">F141/E141</f>
        <v>0.4</v>
      </c>
      <c r="K141" s="171">
        <v>11</v>
      </c>
      <c r="L141" s="174"/>
      <c r="M141" s="176">
        <f aca="true" t="shared" si="3" ref="M141:M152">K141/E141</f>
        <v>2.2</v>
      </c>
      <c r="N141" s="177"/>
      <c r="O141" s="173">
        <f aca="true" t="shared" si="4" ref="O141:O152">F141*3+G141</f>
        <v>6</v>
      </c>
    </row>
    <row r="142" spans="1:15" s="25" customFormat="1" ht="12.75">
      <c r="A142" s="178"/>
      <c r="B142" s="179"/>
      <c r="C142" s="180" t="s">
        <v>19</v>
      </c>
      <c r="D142" s="172" t="s">
        <v>48</v>
      </c>
      <c r="E142" s="173">
        <f t="shared" si="0"/>
        <v>3</v>
      </c>
      <c r="F142" s="174">
        <v>1</v>
      </c>
      <c r="G142" s="170"/>
      <c r="H142" s="170">
        <v>2</v>
      </c>
      <c r="I142" s="175">
        <f t="shared" si="1"/>
        <v>1</v>
      </c>
      <c r="J142" s="175">
        <f t="shared" si="2"/>
        <v>0.3333333333333333</v>
      </c>
      <c r="K142" s="171">
        <v>8</v>
      </c>
      <c r="L142" s="174"/>
      <c r="M142" s="176">
        <f t="shared" si="3"/>
        <v>2.6666666666666665</v>
      </c>
      <c r="N142" s="177"/>
      <c r="O142" s="173">
        <f t="shared" si="4"/>
        <v>3</v>
      </c>
    </row>
    <row r="143" spans="1:15" ht="12.75">
      <c r="A143" s="181"/>
      <c r="B143" s="171"/>
      <c r="C143" s="171" t="s">
        <v>17</v>
      </c>
      <c r="D143" s="172" t="s">
        <v>22</v>
      </c>
      <c r="E143" s="173">
        <f t="shared" si="0"/>
        <v>2</v>
      </c>
      <c r="F143" s="174">
        <v>2</v>
      </c>
      <c r="G143" s="170"/>
      <c r="H143" s="170"/>
      <c r="I143" s="175">
        <f t="shared" si="1"/>
        <v>3</v>
      </c>
      <c r="J143" s="175">
        <f t="shared" si="2"/>
        <v>1</v>
      </c>
      <c r="K143" s="171">
        <v>-13</v>
      </c>
      <c r="L143" s="174"/>
      <c r="M143" s="176">
        <f t="shared" si="3"/>
        <v>-6.5</v>
      </c>
      <c r="N143" s="177"/>
      <c r="O143" s="173">
        <f t="shared" si="4"/>
        <v>6</v>
      </c>
    </row>
    <row r="144" spans="1:15" ht="12.75">
      <c r="A144" s="171"/>
      <c r="B144" s="171"/>
      <c r="C144" s="180" t="s">
        <v>17</v>
      </c>
      <c r="D144" s="172" t="s">
        <v>29</v>
      </c>
      <c r="E144" s="173">
        <f t="shared" si="0"/>
        <v>1</v>
      </c>
      <c r="F144" s="174"/>
      <c r="G144" s="170"/>
      <c r="H144" s="170">
        <v>1</v>
      </c>
      <c r="I144" s="175">
        <f t="shared" si="1"/>
        <v>0</v>
      </c>
      <c r="J144" s="175">
        <f t="shared" si="2"/>
        <v>0</v>
      </c>
      <c r="K144" s="171">
        <v>-8</v>
      </c>
      <c r="L144" s="174"/>
      <c r="M144" s="176">
        <f t="shared" si="3"/>
        <v>-8</v>
      </c>
      <c r="N144" s="182"/>
      <c r="O144" s="173">
        <f t="shared" si="4"/>
        <v>0</v>
      </c>
    </row>
    <row r="145" spans="1:15" ht="12.75">
      <c r="A145" s="170"/>
      <c r="B145" s="170"/>
      <c r="C145" s="171" t="s">
        <v>17</v>
      </c>
      <c r="D145" s="172" t="s">
        <v>20</v>
      </c>
      <c r="E145" s="173">
        <f t="shared" si="0"/>
        <v>1</v>
      </c>
      <c r="F145" s="174">
        <v>1</v>
      </c>
      <c r="G145" s="174"/>
      <c r="H145" s="174"/>
      <c r="I145" s="175">
        <f t="shared" si="1"/>
        <v>3</v>
      </c>
      <c r="J145" s="175">
        <f t="shared" si="2"/>
        <v>1</v>
      </c>
      <c r="K145" s="171">
        <v>-6</v>
      </c>
      <c r="L145" s="174"/>
      <c r="M145" s="176">
        <f t="shared" si="3"/>
        <v>-6</v>
      </c>
      <c r="N145" s="182"/>
      <c r="O145" s="173">
        <f t="shared" si="4"/>
        <v>3</v>
      </c>
    </row>
    <row r="146" spans="1:15" ht="12.75">
      <c r="A146" s="171"/>
      <c r="B146" s="171"/>
      <c r="C146" s="180" t="s">
        <v>17</v>
      </c>
      <c r="D146" s="172" t="s">
        <v>70</v>
      </c>
      <c r="E146" s="173">
        <f t="shared" si="0"/>
        <v>1</v>
      </c>
      <c r="F146" s="174">
        <v>1</v>
      </c>
      <c r="G146" s="170"/>
      <c r="H146" s="170"/>
      <c r="I146" s="175">
        <f t="shared" si="1"/>
        <v>3</v>
      </c>
      <c r="J146" s="175">
        <f t="shared" si="2"/>
        <v>1</v>
      </c>
      <c r="K146" s="171">
        <v>-7</v>
      </c>
      <c r="L146" s="174"/>
      <c r="M146" s="176">
        <f t="shared" si="3"/>
        <v>-7</v>
      </c>
      <c r="N146" s="182"/>
      <c r="O146" s="173">
        <f t="shared" si="4"/>
        <v>3</v>
      </c>
    </row>
    <row r="147" spans="1:15" ht="12.75">
      <c r="A147" s="179"/>
      <c r="B147" s="179"/>
      <c r="C147" s="171" t="s">
        <v>17</v>
      </c>
      <c r="D147" s="172" t="s">
        <v>54</v>
      </c>
      <c r="E147" s="173">
        <f t="shared" si="0"/>
        <v>1</v>
      </c>
      <c r="F147" s="174"/>
      <c r="G147" s="170"/>
      <c r="H147" s="170">
        <v>1</v>
      </c>
      <c r="I147" s="175">
        <f t="shared" si="1"/>
        <v>0</v>
      </c>
      <c r="J147" s="175">
        <f t="shared" si="2"/>
        <v>0</v>
      </c>
      <c r="K147" s="171">
        <v>1</v>
      </c>
      <c r="L147" s="174"/>
      <c r="M147" s="176">
        <f t="shared" si="3"/>
        <v>1</v>
      </c>
      <c r="N147" s="182"/>
      <c r="O147" s="173">
        <f t="shared" si="4"/>
        <v>0</v>
      </c>
    </row>
    <row r="148" spans="1:17" ht="12.75">
      <c r="A148" s="170"/>
      <c r="B148" s="170"/>
      <c r="C148" s="180" t="s">
        <v>17</v>
      </c>
      <c r="D148" s="172" t="s">
        <v>37</v>
      </c>
      <c r="E148" s="173">
        <f t="shared" si="0"/>
        <v>0</v>
      </c>
      <c r="F148" s="174"/>
      <c r="G148" s="170"/>
      <c r="H148" s="170"/>
      <c r="I148" s="175" t="e">
        <f t="shared" si="1"/>
        <v>#DIV/0!</v>
      </c>
      <c r="J148" s="175" t="e">
        <f t="shared" si="2"/>
        <v>#DIV/0!</v>
      </c>
      <c r="K148" s="171"/>
      <c r="L148" s="174"/>
      <c r="M148" s="176" t="e">
        <f t="shared" si="3"/>
        <v>#DIV/0!</v>
      </c>
      <c r="N148" s="182"/>
      <c r="O148" s="173">
        <f t="shared" si="4"/>
        <v>0</v>
      </c>
      <c r="Q148" s="25"/>
    </row>
    <row r="149" spans="1:15" ht="12.75">
      <c r="A149" s="170"/>
      <c r="B149" s="170"/>
      <c r="C149" s="180" t="s">
        <v>17</v>
      </c>
      <c r="D149" s="172" t="s">
        <v>151</v>
      </c>
      <c r="E149" s="173">
        <f t="shared" si="0"/>
        <v>0</v>
      </c>
      <c r="F149" s="174"/>
      <c r="G149" s="170"/>
      <c r="H149" s="170"/>
      <c r="I149" s="175" t="e">
        <f t="shared" si="1"/>
        <v>#DIV/0!</v>
      </c>
      <c r="J149" s="175" t="e">
        <f t="shared" si="2"/>
        <v>#DIV/0!</v>
      </c>
      <c r="K149" s="171"/>
      <c r="L149" s="174"/>
      <c r="M149" s="176" t="e">
        <f t="shared" si="3"/>
        <v>#DIV/0!</v>
      </c>
      <c r="N149" s="182"/>
      <c r="O149" s="173">
        <f t="shared" si="4"/>
        <v>0</v>
      </c>
    </row>
    <row r="150" spans="1:15" ht="12.75">
      <c r="A150" s="170"/>
      <c r="B150" s="170"/>
      <c r="C150" s="180" t="s">
        <v>17</v>
      </c>
      <c r="D150" s="172" t="s">
        <v>34</v>
      </c>
      <c r="E150" s="173">
        <f t="shared" si="0"/>
        <v>0</v>
      </c>
      <c r="F150" s="174"/>
      <c r="G150" s="170"/>
      <c r="H150" s="170"/>
      <c r="I150" s="175" t="e">
        <f t="shared" si="1"/>
        <v>#DIV/0!</v>
      </c>
      <c r="J150" s="175" t="e">
        <f t="shared" si="2"/>
        <v>#DIV/0!</v>
      </c>
      <c r="K150" s="171"/>
      <c r="L150" s="174"/>
      <c r="M150" s="176" t="e">
        <f t="shared" si="3"/>
        <v>#DIV/0!</v>
      </c>
      <c r="N150" s="182"/>
      <c r="O150" s="173">
        <f t="shared" si="4"/>
        <v>0</v>
      </c>
    </row>
    <row r="151" spans="1:15" ht="12.75">
      <c r="A151" s="170"/>
      <c r="B151" s="170"/>
      <c r="C151" s="180" t="s">
        <v>23</v>
      </c>
      <c r="D151" s="172" t="s">
        <v>152</v>
      </c>
      <c r="E151" s="173">
        <f t="shared" si="0"/>
        <v>0</v>
      </c>
      <c r="F151" s="174"/>
      <c r="G151" s="170"/>
      <c r="H151" s="170"/>
      <c r="I151" s="175" t="e">
        <f t="shared" si="1"/>
        <v>#DIV/0!</v>
      </c>
      <c r="J151" s="175" t="e">
        <f t="shared" si="2"/>
        <v>#DIV/0!</v>
      </c>
      <c r="K151" s="171"/>
      <c r="L151" s="174"/>
      <c r="M151" s="176" t="e">
        <f t="shared" si="3"/>
        <v>#DIV/0!</v>
      </c>
      <c r="N151" s="182"/>
      <c r="O151" s="173">
        <f t="shared" si="4"/>
        <v>0</v>
      </c>
    </row>
    <row r="152" spans="1:15" ht="12.75">
      <c r="A152" s="170"/>
      <c r="B152" s="170"/>
      <c r="C152" s="180" t="s">
        <v>17</v>
      </c>
      <c r="D152" s="172" t="s">
        <v>153</v>
      </c>
      <c r="E152" s="173">
        <f t="shared" si="0"/>
        <v>0</v>
      </c>
      <c r="F152" s="174"/>
      <c r="G152" s="170"/>
      <c r="H152" s="170"/>
      <c r="I152" s="175" t="e">
        <f t="shared" si="1"/>
        <v>#DIV/0!</v>
      </c>
      <c r="J152" s="175" t="e">
        <f t="shared" si="2"/>
        <v>#DIV/0!</v>
      </c>
      <c r="K152" s="171"/>
      <c r="L152" s="174"/>
      <c r="M152" s="176" t="e">
        <f t="shared" si="3"/>
        <v>#DIV/0!</v>
      </c>
      <c r="N152" s="182"/>
      <c r="O152" s="173">
        <f t="shared" si="4"/>
        <v>0</v>
      </c>
    </row>
    <row r="153" spans="1:15" ht="12.75">
      <c r="A153" s="170"/>
      <c r="B153" s="170"/>
      <c r="C153" s="180" t="s">
        <v>17</v>
      </c>
      <c r="D153" s="172" t="s">
        <v>154</v>
      </c>
      <c r="E153" s="173">
        <f aca="true" t="shared" si="5" ref="E153:E162">SUM(F153:H153)</f>
        <v>0</v>
      </c>
      <c r="F153" s="174"/>
      <c r="G153" s="170"/>
      <c r="H153" s="170"/>
      <c r="I153" s="175" t="e">
        <f aca="true" t="shared" si="6" ref="I153:I162">O153/E153</f>
        <v>#DIV/0!</v>
      </c>
      <c r="J153" s="175" t="e">
        <f aca="true" t="shared" si="7" ref="J153:J162">F153/E153</f>
        <v>#DIV/0!</v>
      </c>
      <c r="K153" s="171"/>
      <c r="L153" s="174"/>
      <c r="M153" s="176" t="e">
        <f aca="true" t="shared" si="8" ref="M153:M162">K153/E153</f>
        <v>#DIV/0!</v>
      </c>
      <c r="N153" s="182"/>
      <c r="O153" s="173">
        <f aca="true" t="shared" si="9" ref="O153:O162">F153*3+G153</f>
        <v>0</v>
      </c>
    </row>
    <row r="154" spans="1:15" ht="12.75">
      <c r="A154" s="170"/>
      <c r="B154" s="170"/>
      <c r="C154" s="183"/>
      <c r="D154" s="184" t="s">
        <v>155</v>
      </c>
      <c r="E154" s="173">
        <f t="shared" si="5"/>
        <v>0</v>
      </c>
      <c r="F154" s="174"/>
      <c r="G154" s="170"/>
      <c r="H154" s="170"/>
      <c r="I154" s="175" t="e">
        <f t="shared" si="6"/>
        <v>#DIV/0!</v>
      </c>
      <c r="J154" s="175" t="e">
        <f t="shared" si="7"/>
        <v>#DIV/0!</v>
      </c>
      <c r="K154" s="171"/>
      <c r="L154" s="174"/>
      <c r="M154" s="176" t="e">
        <f t="shared" si="8"/>
        <v>#DIV/0!</v>
      </c>
      <c r="N154" s="182"/>
      <c r="O154" s="173">
        <f t="shared" si="9"/>
        <v>0</v>
      </c>
    </row>
    <row r="155" spans="1:15" ht="12.75">
      <c r="A155" s="179"/>
      <c r="B155" s="179"/>
      <c r="C155" s="185"/>
      <c r="D155" s="186" t="s">
        <v>156</v>
      </c>
      <c r="E155" s="173">
        <f t="shared" si="5"/>
        <v>0</v>
      </c>
      <c r="F155" s="174"/>
      <c r="G155" s="170"/>
      <c r="H155" s="170"/>
      <c r="I155" s="175" t="e">
        <f t="shared" si="6"/>
        <v>#DIV/0!</v>
      </c>
      <c r="J155" s="175" t="e">
        <f t="shared" si="7"/>
        <v>#DIV/0!</v>
      </c>
      <c r="K155" s="171"/>
      <c r="L155" s="174"/>
      <c r="M155" s="176" t="e">
        <f t="shared" si="8"/>
        <v>#DIV/0!</v>
      </c>
      <c r="N155" s="182"/>
      <c r="O155" s="173">
        <f t="shared" si="9"/>
        <v>0</v>
      </c>
    </row>
    <row r="156" spans="1:15" ht="12.75">
      <c r="A156" s="179"/>
      <c r="B156" s="179"/>
      <c r="C156" s="171" t="s">
        <v>17</v>
      </c>
      <c r="D156" s="172" t="s">
        <v>32</v>
      </c>
      <c r="E156" s="173">
        <f t="shared" si="5"/>
        <v>0</v>
      </c>
      <c r="F156" s="174"/>
      <c r="G156" s="174"/>
      <c r="H156" s="174"/>
      <c r="I156" s="175" t="e">
        <f t="shared" si="6"/>
        <v>#DIV/0!</v>
      </c>
      <c r="J156" s="175" t="e">
        <f t="shared" si="7"/>
        <v>#DIV/0!</v>
      </c>
      <c r="K156" s="171"/>
      <c r="L156" s="174"/>
      <c r="M156" s="176" t="e">
        <f t="shared" si="8"/>
        <v>#DIV/0!</v>
      </c>
      <c r="N156" s="182"/>
      <c r="O156" s="173">
        <f t="shared" si="9"/>
        <v>0</v>
      </c>
    </row>
    <row r="157" spans="1:15" ht="12.75">
      <c r="A157" s="179"/>
      <c r="B157" s="179"/>
      <c r="C157" s="180" t="s">
        <v>17</v>
      </c>
      <c r="D157" s="172" t="s">
        <v>41</v>
      </c>
      <c r="E157" s="173">
        <f t="shared" si="5"/>
        <v>0</v>
      </c>
      <c r="F157" s="174"/>
      <c r="G157" s="170"/>
      <c r="H157" s="170"/>
      <c r="I157" s="175" t="e">
        <f t="shared" si="6"/>
        <v>#DIV/0!</v>
      </c>
      <c r="J157" s="175" t="e">
        <f t="shared" si="7"/>
        <v>#DIV/0!</v>
      </c>
      <c r="K157" s="171"/>
      <c r="L157" s="174"/>
      <c r="M157" s="176" t="e">
        <f t="shared" si="8"/>
        <v>#DIV/0!</v>
      </c>
      <c r="N157" s="182"/>
      <c r="O157" s="173">
        <f t="shared" si="9"/>
        <v>0</v>
      </c>
    </row>
    <row r="158" spans="1:15" ht="12.75">
      <c r="A158" s="179"/>
      <c r="B158" s="179"/>
      <c r="C158" s="180" t="s">
        <v>21</v>
      </c>
      <c r="D158" s="172" t="s">
        <v>47</v>
      </c>
      <c r="E158" s="173">
        <f t="shared" si="5"/>
        <v>0</v>
      </c>
      <c r="F158" s="174"/>
      <c r="G158" s="170"/>
      <c r="H158" s="170"/>
      <c r="I158" s="175" t="e">
        <f t="shared" si="6"/>
        <v>#DIV/0!</v>
      </c>
      <c r="J158" s="175" t="e">
        <f t="shared" si="7"/>
        <v>#DIV/0!</v>
      </c>
      <c r="K158" s="171"/>
      <c r="L158" s="174"/>
      <c r="M158" s="176" t="e">
        <f t="shared" si="8"/>
        <v>#DIV/0!</v>
      </c>
      <c r="N158" s="182"/>
      <c r="O158" s="173">
        <f t="shared" si="9"/>
        <v>0</v>
      </c>
    </row>
    <row r="159" spans="1:15" ht="12.75">
      <c r="A159" s="179"/>
      <c r="B159" s="179"/>
      <c r="C159" s="171" t="s">
        <v>17</v>
      </c>
      <c r="D159" s="172" t="s">
        <v>157</v>
      </c>
      <c r="E159" s="173">
        <f t="shared" si="5"/>
        <v>0</v>
      </c>
      <c r="F159" s="174"/>
      <c r="G159" s="174"/>
      <c r="H159" s="174"/>
      <c r="I159" s="175" t="e">
        <f t="shared" si="6"/>
        <v>#DIV/0!</v>
      </c>
      <c r="J159" s="175" t="e">
        <f t="shared" si="7"/>
        <v>#DIV/0!</v>
      </c>
      <c r="K159" s="171"/>
      <c r="L159" s="174"/>
      <c r="M159" s="176" t="e">
        <f t="shared" si="8"/>
        <v>#DIV/0!</v>
      </c>
      <c r="N159" s="182"/>
      <c r="O159" s="173">
        <f t="shared" si="9"/>
        <v>0</v>
      </c>
    </row>
    <row r="160" spans="1:15" ht="12.75">
      <c r="A160" s="179"/>
      <c r="B160" s="179"/>
      <c r="C160" s="171" t="s">
        <v>17</v>
      </c>
      <c r="D160" s="172" t="s">
        <v>75</v>
      </c>
      <c r="E160" s="173">
        <f t="shared" si="5"/>
        <v>0</v>
      </c>
      <c r="F160" s="174"/>
      <c r="G160" s="170"/>
      <c r="H160" s="170"/>
      <c r="I160" s="175" t="e">
        <f t="shared" si="6"/>
        <v>#DIV/0!</v>
      </c>
      <c r="J160" s="175" t="e">
        <f t="shared" si="7"/>
        <v>#DIV/0!</v>
      </c>
      <c r="K160" s="171"/>
      <c r="L160" s="174"/>
      <c r="M160" s="176" t="e">
        <f t="shared" si="8"/>
        <v>#DIV/0!</v>
      </c>
      <c r="N160" s="182"/>
      <c r="O160" s="173">
        <f t="shared" si="9"/>
        <v>0</v>
      </c>
    </row>
    <row r="161" spans="1:15" ht="12.75">
      <c r="A161" s="179"/>
      <c r="B161" s="179"/>
      <c r="C161" s="171" t="s">
        <v>19</v>
      </c>
      <c r="D161" s="172" t="s">
        <v>36</v>
      </c>
      <c r="E161" s="173">
        <f t="shared" si="5"/>
        <v>0</v>
      </c>
      <c r="F161" s="174"/>
      <c r="G161" s="170"/>
      <c r="H161" s="170"/>
      <c r="I161" s="175" t="e">
        <f t="shared" si="6"/>
        <v>#DIV/0!</v>
      </c>
      <c r="J161" s="175" t="e">
        <f t="shared" si="7"/>
        <v>#DIV/0!</v>
      </c>
      <c r="K161" s="171"/>
      <c r="L161" s="174"/>
      <c r="M161" s="176" t="e">
        <f t="shared" si="8"/>
        <v>#DIV/0!</v>
      </c>
      <c r="N161" s="182"/>
      <c r="O161" s="173">
        <f t="shared" si="9"/>
        <v>0</v>
      </c>
    </row>
    <row r="162" spans="1:15" ht="12.75">
      <c r="A162" s="179"/>
      <c r="B162" s="179"/>
      <c r="C162" s="171" t="s">
        <v>17</v>
      </c>
      <c r="D162" s="172" t="s">
        <v>158</v>
      </c>
      <c r="E162" s="173">
        <f t="shared" si="5"/>
        <v>0</v>
      </c>
      <c r="F162" s="174"/>
      <c r="G162" s="174"/>
      <c r="H162" s="174"/>
      <c r="I162" s="175" t="e">
        <f t="shared" si="6"/>
        <v>#DIV/0!</v>
      </c>
      <c r="J162" s="175" t="e">
        <f t="shared" si="7"/>
        <v>#DIV/0!</v>
      </c>
      <c r="K162" s="171"/>
      <c r="L162" s="174"/>
      <c r="M162" s="176" t="e">
        <f t="shared" si="8"/>
        <v>#DIV/0!</v>
      </c>
      <c r="N162" s="182"/>
      <c r="O162" s="173">
        <f t="shared" si="9"/>
        <v>0</v>
      </c>
    </row>
    <row r="163" spans="1:15" ht="12.75">
      <c r="A163" s="170"/>
      <c r="B163" s="170"/>
      <c r="C163" s="171" t="s">
        <v>17</v>
      </c>
      <c r="D163" s="172" t="s">
        <v>159</v>
      </c>
      <c r="E163" s="173">
        <f aca="true" t="shared" si="10" ref="E163:E168">SUM(F163:H163)</f>
        <v>0</v>
      </c>
      <c r="F163" s="174"/>
      <c r="G163" s="170"/>
      <c r="H163" s="170"/>
      <c r="I163" s="175" t="e">
        <f aca="true" t="shared" si="11" ref="I163:I168">O163/E163</f>
        <v>#DIV/0!</v>
      </c>
      <c r="J163" s="175" t="e">
        <f aca="true" t="shared" si="12" ref="J163:J168">F163/E163</f>
        <v>#DIV/0!</v>
      </c>
      <c r="K163" s="171"/>
      <c r="L163" s="174"/>
      <c r="M163" s="176" t="e">
        <f aca="true" t="shared" si="13" ref="M163:M168">K163/E163</f>
        <v>#DIV/0!</v>
      </c>
      <c r="N163" s="182"/>
      <c r="O163" s="173">
        <f aca="true" t="shared" si="14" ref="O163:O168">F163*3+G163</f>
        <v>0</v>
      </c>
    </row>
    <row r="164" spans="1:15" ht="12.75">
      <c r="A164" s="170"/>
      <c r="B164" s="170"/>
      <c r="C164" s="180" t="s">
        <v>21</v>
      </c>
      <c r="D164" s="172" t="s">
        <v>160</v>
      </c>
      <c r="E164" s="173">
        <f t="shared" si="10"/>
        <v>0</v>
      </c>
      <c r="F164" s="174"/>
      <c r="G164" s="170"/>
      <c r="H164" s="170"/>
      <c r="I164" s="175" t="e">
        <f t="shared" si="11"/>
        <v>#DIV/0!</v>
      </c>
      <c r="J164" s="175" t="e">
        <f t="shared" si="12"/>
        <v>#DIV/0!</v>
      </c>
      <c r="K164" s="171"/>
      <c r="L164" s="174"/>
      <c r="M164" s="176" t="e">
        <f t="shared" si="13"/>
        <v>#DIV/0!</v>
      </c>
      <c r="N164" s="182"/>
      <c r="O164" s="173">
        <f t="shared" si="14"/>
        <v>0</v>
      </c>
    </row>
    <row r="165" spans="1:15" ht="12.75">
      <c r="A165" s="170"/>
      <c r="B165" s="170"/>
      <c r="C165" s="180" t="s">
        <v>17</v>
      </c>
      <c r="D165" s="172" t="s">
        <v>76</v>
      </c>
      <c r="E165" s="173">
        <f t="shared" si="10"/>
        <v>0</v>
      </c>
      <c r="F165" s="174"/>
      <c r="G165" s="170"/>
      <c r="H165" s="170"/>
      <c r="I165" s="175" t="e">
        <f t="shared" si="11"/>
        <v>#DIV/0!</v>
      </c>
      <c r="J165" s="175" t="e">
        <f t="shared" si="12"/>
        <v>#DIV/0!</v>
      </c>
      <c r="K165" s="171"/>
      <c r="L165" s="174"/>
      <c r="M165" s="176" t="e">
        <f t="shared" si="13"/>
        <v>#DIV/0!</v>
      </c>
      <c r="N165" s="182"/>
      <c r="O165" s="173">
        <f t="shared" si="14"/>
        <v>0</v>
      </c>
    </row>
    <row r="166" spans="1:15" ht="12.75">
      <c r="A166" s="170"/>
      <c r="B166" s="170"/>
      <c r="C166" s="180" t="s">
        <v>21</v>
      </c>
      <c r="D166" s="172" t="s">
        <v>161</v>
      </c>
      <c r="E166" s="173">
        <f t="shared" si="10"/>
        <v>0</v>
      </c>
      <c r="F166" s="174"/>
      <c r="G166" s="170"/>
      <c r="H166" s="170"/>
      <c r="I166" s="175" t="e">
        <f t="shared" si="11"/>
        <v>#DIV/0!</v>
      </c>
      <c r="J166" s="175" t="e">
        <f t="shared" si="12"/>
        <v>#DIV/0!</v>
      </c>
      <c r="K166" s="171"/>
      <c r="L166" s="174"/>
      <c r="M166" s="176" t="e">
        <f t="shared" si="13"/>
        <v>#DIV/0!</v>
      </c>
      <c r="N166" s="182"/>
      <c r="O166" s="173">
        <f t="shared" si="14"/>
        <v>0</v>
      </c>
    </row>
    <row r="167" spans="1:15" ht="12.75">
      <c r="A167" s="170"/>
      <c r="B167" s="170"/>
      <c r="C167" s="180" t="s">
        <v>17</v>
      </c>
      <c r="D167" s="172" t="s">
        <v>112</v>
      </c>
      <c r="E167" s="173">
        <f t="shared" si="10"/>
        <v>0</v>
      </c>
      <c r="F167" s="174"/>
      <c r="G167" s="170"/>
      <c r="H167" s="170"/>
      <c r="I167" s="175" t="e">
        <f t="shared" si="11"/>
        <v>#DIV/0!</v>
      </c>
      <c r="J167" s="175" t="e">
        <f t="shared" si="12"/>
        <v>#DIV/0!</v>
      </c>
      <c r="K167" s="171"/>
      <c r="L167" s="174"/>
      <c r="M167" s="176" t="e">
        <f t="shared" si="13"/>
        <v>#DIV/0!</v>
      </c>
      <c r="N167" s="182"/>
      <c r="O167" s="173">
        <f t="shared" si="14"/>
        <v>0</v>
      </c>
    </row>
    <row r="168" spans="1:15" ht="12.75">
      <c r="A168" s="170"/>
      <c r="B168" s="170"/>
      <c r="C168" s="180" t="s">
        <v>17</v>
      </c>
      <c r="D168" s="172" t="s">
        <v>138</v>
      </c>
      <c r="E168" s="173">
        <f t="shared" si="10"/>
        <v>0</v>
      </c>
      <c r="F168" s="174"/>
      <c r="G168" s="170"/>
      <c r="H168" s="170"/>
      <c r="I168" s="175" t="e">
        <f t="shared" si="11"/>
        <v>#DIV/0!</v>
      </c>
      <c r="J168" s="175" t="e">
        <f t="shared" si="12"/>
        <v>#DIV/0!</v>
      </c>
      <c r="K168" s="171"/>
      <c r="L168" s="174"/>
      <c r="M168" s="176" t="e">
        <f t="shared" si="13"/>
        <v>#DIV/0!</v>
      </c>
      <c r="N168" s="182"/>
      <c r="O168" s="173">
        <f t="shared" si="14"/>
        <v>0</v>
      </c>
    </row>
    <row r="180" ht="12.75">
      <c r="A180" s="187"/>
    </row>
    <row r="181" ht="12.75">
      <c r="A181" s="187"/>
    </row>
    <row r="182" ht="12.75">
      <c r="A182" s="187"/>
    </row>
    <row r="183" ht="12.75">
      <c r="A183" s="187"/>
    </row>
  </sheetData>
  <sheetProtection selectLockedCells="1" selectUnlockedCells="1"/>
  <mergeCells count="17">
    <mergeCell ref="A1:O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A140:O140"/>
  </mergeCells>
  <printOptions/>
  <pageMargins left="0.30972222222222223" right="0.14027777777777778" top="0.8298611111111112" bottom="0.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39"/>
  <sheetViews>
    <sheetView workbookViewId="0" topLeftCell="Y1">
      <selection activeCell="AK99" sqref="AK99"/>
    </sheetView>
  </sheetViews>
  <sheetFormatPr defaultColWidth="9.140625" defaultRowHeight="12.75"/>
  <cols>
    <col min="1" max="1" width="4.00390625" style="0" customWidth="1"/>
    <col min="2" max="2" width="16.00390625" style="0" customWidth="1"/>
    <col min="3" max="32" width="11.8515625" style="188" customWidth="1"/>
    <col min="33" max="33" width="10.140625" style="0" customWidth="1"/>
    <col min="34" max="34" width="16.00390625" style="0" customWidth="1"/>
    <col min="35" max="37" width="10.140625" style="0" customWidth="1"/>
    <col min="38" max="38" width="21.8515625" style="25" customWidth="1"/>
    <col min="39" max="52" width="10.140625" style="25" customWidth="1"/>
    <col min="53" max="54" width="10.140625" style="189" customWidth="1"/>
    <col min="55" max="80" width="10.140625" style="25" customWidth="1"/>
    <col min="81" max="81" width="10.140625" style="0" customWidth="1"/>
    <col min="82" max="82" width="4.7109375" style="0" customWidth="1"/>
    <col min="83" max="83" width="12.57421875" style="0" customWidth="1"/>
    <col min="84" max="85" width="9.28125" style="0" customWidth="1"/>
    <col min="87" max="87" width="21.421875" style="0" customWidth="1"/>
  </cols>
  <sheetData>
    <row r="1" spans="3:81" ht="12.75"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1"/>
      <c r="AH1" s="191"/>
      <c r="AI1" s="191"/>
      <c r="AJ1" s="191"/>
      <c r="AK1" s="191"/>
      <c r="AL1" s="192"/>
      <c r="AM1" s="192"/>
      <c r="AN1" s="192"/>
      <c r="AO1" s="192"/>
      <c r="AP1" s="192"/>
      <c r="AQ1" s="192"/>
      <c r="AR1" s="192"/>
      <c r="AS1" s="192"/>
      <c r="AT1" s="192"/>
      <c r="AU1" s="192"/>
      <c r="AV1" s="192"/>
      <c r="AW1" s="192"/>
      <c r="AX1" s="192"/>
      <c r="AY1" s="192"/>
      <c r="AZ1" s="192"/>
      <c r="BA1" s="192"/>
      <c r="BB1" s="192"/>
      <c r="BC1" s="192"/>
      <c r="BD1" s="192"/>
      <c r="BE1" s="192"/>
      <c r="BF1" s="192"/>
      <c r="BG1" s="192"/>
      <c r="BH1" s="192"/>
      <c r="BI1" s="192"/>
      <c r="BJ1" s="192"/>
      <c r="BK1" s="192"/>
      <c r="BL1" s="192"/>
      <c r="BM1" s="192"/>
      <c r="BN1" s="192"/>
      <c r="BO1" s="192"/>
      <c r="BP1" s="192"/>
      <c r="BQ1" s="192"/>
      <c r="BR1" s="192"/>
      <c r="BS1" s="192"/>
      <c r="BT1" s="192"/>
      <c r="BU1" s="192"/>
      <c r="BV1" s="192"/>
      <c r="BW1" s="192"/>
      <c r="BX1" s="192"/>
      <c r="BY1" s="192"/>
      <c r="BZ1" s="192"/>
      <c r="CA1" s="192"/>
      <c r="CB1" s="192"/>
      <c r="CC1" s="191"/>
    </row>
    <row r="2" spans="2:80" ht="12.75">
      <c r="B2" s="193" t="s">
        <v>16</v>
      </c>
      <c r="C2" s="194" t="s">
        <v>162</v>
      </c>
      <c r="D2" s="194" t="s">
        <v>163</v>
      </c>
      <c r="E2" s="194" t="s">
        <v>164</v>
      </c>
      <c r="F2" s="194" t="s">
        <v>165</v>
      </c>
      <c r="G2" s="194" t="s">
        <v>166</v>
      </c>
      <c r="H2" s="194" t="s">
        <v>167</v>
      </c>
      <c r="I2" s="194" t="s">
        <v>168</v>
      </c>
      <c r="J2" s="194" t="s">
        <v>169</v>
      </c>
      <c r="K2" s="194" t="s">
        <v>170</v>
      </c>
      <c r="L2" s="194" t="s">
        <v>171</v>
      </c>
      <c r="M2" s="194" t="s">
        <v>172</v>
      </c>
      <c r="N2" s="194" t="s">
        <v>173</v>
      </c>
      <c r="O2" s="194" t="s">
        <v>174</v>
      </c>
      <c r="P2" s="194" t="s">
        <v>175</v>
      </c>
      <c r="Q2" s="194" t="s">
        <v>176</v>
      </c>
      <c r="R2" s="194" t="s">
        <v>177</v>
      </c>
      <c r="S2" s="194" t="s">
        <v>178</v>
      </c>
      <c r="T2" s="194" t="s">
        <v>179</v>
      </c>
      <c r="U2" s="194" t="s">
        <v>180</v>
      </c>
      <c r="V2" s="194" t="s">
        <v>181</v>
      </c>
      <c r="W2" s="194" t="s">
        <v>182</v>
      </c>
      <c r="X2" s="194" t="s">
        <v>183</v>
      </c>
      <c r="Y2" s="194" t="s">
        <v>184</v>
      </c>
      <c r="Z2" s="194" t="s">
        <v>185</v>
      </c>
      <c r="AA2" s="194" t="s">
        <v>186</v>
      </c>
      <c r="AB2" s="194" t="s">
        <v>187</v>
      </c>
      <c r="AC2" s="194" t="s">
        <v>188</v>
      </c>
      <c r="AD2" s="194" t="s">
        <v>189</v>
      </c>
      <c r="AE2" s="194"/>
      <c r="AF2" s="194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</row>
    <row r="3" spans="1:38" s="198" customFormat="1" ht="13.5" customHeight="1">
      <c r="A3" s="193" t="s">
        <v>190</v>
      </c>
      <c r="B3" s="195" t="s">
        <v>191</v>
      </c>
      <c r="C3" s="196">
        <v>43111</v>
      </c>
      <c r="D3" s="196">
        <v>43118</v>
      </c>
      <c r="E3" s="196">
        <v>43125</v>
      </c>
      <c r="F3" s="196">
        <v>43132</v>
      </c>
      <c r="G3" s="196">
        <v>43139</v>
      </c>
      <c r="H3" s="196">
        <v>43146</v>
      </c>
      <c r="I3" s="196">
        <v>43153</v>
      </c>
      <c r="J3" s="196">
        <v>43160</v>
      </c>
      <c r="K3" s="196">
        <v>43167</v>
      </c>
      <c r="L3" s="196">
        <v>43174</v>
      </c>
      <c r="M3" s="196">
        <v>43181</v>
      </c>
      <c r="N3" s="196">
        <v>43188</v>
      </c>
      <c r="O3" s="196">
        <v>43195</v>
      </c>
      <c r="P3" s="196">
        <v>43202</v>
      </c>
      <c r="Q3" s="196">
        <v>43209</v>
      </c>
      <c r="R3" s="196">
        <v>43216</v>
      </c>
      <c r="S3" s="196">
        <v>43223</v>
      </c>
      <c r="T3" s="196">
        <v>43230</v>
      </c>
      <c r="U3" s="196">
        <v>43237</v>
      </c>
      <c r="V3" s="196">
        <v>43244</v>
      </c>
      <c r="W3" s="196">
        <v>43251</v>
      </c>
      <c r="X3" s="196">
        <v>43258</v>
      </c>
      <c r="Y3" s="196">
        <v>43265</v>
      </c>
      <c r="Z3" s="196">
        <v>43279</v>
      </c>
      <c r="AA3" s="196">
        <v>43287</v>
      </c>
      <c r="AB3" s="196">
        <v>43293</v>
      </c>
      <c r="AC3" s="196">
        <v>43300</v>
      </c>
      <c r="AD3" s="196">
        <v>43307</v>
      </c>
      <c r="AE3" s="196"/>
      <c r="AF3" s="196"/>
      <c r="AG3" s="197"/>
      <c r="AH3" s="197"/>
      <c r="AI3" s="197"/>
      <c r="AJ3" s="197"/>
      <c r="AK3" s="197"/>
      <c r="AL3" s="197"/>
    </row>
    <row r="4" spans="1:38" s="1" customFormat="1" ht="13.5" customHeight="1">
      <c r="A4" s="193"/>
      <c r="B4" s="193" t="s">
        <v>192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200" t="s">
        <v>190</v>
      </c>
      <c r="AH4" s="200" t="s">
        <v>192</v>
      </c>
      <c r="AI4" s="201" t="s">
        <v>193</v>
      </c>
      <c r="AJ4" s="202" t="s">
        <v>194</v>
      </c>
      <c r="AK4" s="200" t="s">
        <v>195</v>
      </c>
      <c r="AL4" s="200"/>
    </row>
    <row r="5" spans="1:80" ht="13.5" customHeight="1">
      <c r="A5" s="203">
        <v>1</v>
      </c>
      <c r="B5" s="204" t="s">
        <v>149</v>
      </c>
      <c r="C5" s="121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3">
        <v>1</v>
      </c>
      <c r="AH5" s="204" t="s">
        <v>149</v>
      </c>
      <c r="AI5" s="206"/>
      <c r="AJ5" s="207"/>
      <c r="AK5" s="208"/>
      <c r="AL5" s="208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</row>
    <row r="6" spans="1:80" ht="12.75">
      <c r="A6" s="203">
        <v>2</v>
      </c>
      <c r="B6" s="209" t="s">
        <v>61</v>
      </c>
      <c r="C6" s="121"/>
      <c r="D6" s="205"/>
      <c r="E6" s="205"/>
      <c r="F6" s="205"/>
      <c r="G6" s="205">
        <v>6.3</v>
      </c>
      <c r="H6" s="205">
        <v>6.3</v>
      </c>
      <c r="I6" s="210">
        <v>5.9</v>
      </c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3">
        <v>2</v>
      </c>
      <c r="AH6" s="209" t="s">
        <v>61</v>
      </c>
      <c r="AI6" s="206">
        <v>1</v>
      </c>
      <c r="AJ6" s="207"/>
      <c r="AK6" s="211"/>
      <c r="AL6" s="211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</row>
    <row r="7" spans="1:80" ht="12.75">
      <c r="A7" s="203">
        <v>3</v>
      </c>
      <c r="B7" s="204" t="s">
        <v>98</v>
      </c>
      <c r="C7" s="121"/>
      <c r="D7" s="205"/>
      <c r="E7" s="205"/>
      <c r="F7" s="205"/>
      <c r="G7" s="205"/>
      <c r="H7" s="205"/>
      <c r="I7" s="205"/>
      <c r="J7" s="205"/>
      <c r="K7" s="205"/>
      <c r="L7" s="205"/>
      <c r="M7" s="205">
        <v>5.4</v>
      </c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3">
        <v>3</v>
      </c>
      <c r="AH7" s="204" t="s">
        <v>98</v>
      </c>
      <c r="AI7" s="206"/>
      <c r="AJ7" s="207"/>
      <c r="AK7" s="208"/>
      <c r="AL7" s="208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</row>
    <row r="8" spans="1:80" ht="12.75">
      <c r="A8" s="203">
        <v>4</v>
      </c>
      <c r="B8" s="204" t="s">
        <v>196</v>
      </c>
      <c r="C8" s="121">
        <v>6.5</v>
      </c>
      <c r="D8" s="205">
        <v>6</v>
      </c>
      <c r="E8" s="205">
        <v>6.7</v>
      </c>
      <c r="F8" s="205">
        <v>6.5</v>
      </c>
      <c r="G8" s="205">
        <v>7</v>
      </c>
      <c r="H8" s="205">
        <v>6.8</v>
      </c>
      <c r="I8" s="205"/>
      <c r="J8" s="205">
        <v>6.6</v>
      </c>
      <c r="K8" s="205">
        <v>6.3</v>
      </c>
      <c r="L8" s="205">
        <v>6.5</v>
      </c>
      <c r="M8" s="205">
        <v>5.6</v>
      </c>
      <c r="N8" s="205">
        <v>6.2</v>
      </c>
      <c r="O8" s="205"/>
      <c r="P8" s="205"/>
      <c r="Q8" s="205">
        <v>6</v>
      </c>
      <c r="R8" s="205">
        <v>6.2</v>
      </c>
      <c r="S8" s="212">
        <v>6.7</v>
      </c>
      <c r="T8" s="205">
        <v>6.6</v>
      </c>
      <c r="U8" s="205">
        <v>6.4</v>
      </c>
      <c r="V8" s="205">
        <v>5.6</v>
      </c>
      <c r="W8" s="205">
        <v>5.9</v>
      </c>
      <c r="X8" s="205">
        <v>6.4</v>
      </c>
      <c r="Y8" s="205">
        <v>5.9</v>
      </c>
      <c r="Z8" s="205">
        <v>6.5</v>
      </c>
      <c r="AA8" s="205"/>
      <c r="AB8" s="205">
        <v>5.9</v>
      </c>
      <c r="AC8" s="205">
        <v>5.9</v>
      </c>
      <c r="AD8" s="205">
        <v>6.3</v>
      </c>
      <c r="AE8" s="205"/>
      <c r="AF8" s="205"/>
      <c r="AG8" s="203">
        <v>4</v>
      </c>
      <c r="AH8" s="204" t="s">
        <v>196</v>
      </c>
      <c r="AI8" s="206"/>
      <c r="AJ8" s="207">
        <v>1</v>
      </c>
      <c r="AK8" s="208" t="s">
        <v>166</v>
      </c>
      <c r="AL8" s="20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</row>
    <row r="9" spans="1:80" ht="12.75">
      <c r="A9" s="203">
        <v>5</v>
      </c>
      <c r="B9" s="213" t="s">
        <v>34</v>
      </c>
      <c r="C9" s="214"/>
      <c r="D9" s="215">
        <v>6.1</v>
      </c>
      <c r="E9" s="215"/>
      <c r="F9" s="215">
        <v>6.1</v>
      </c>
      <c r="G9" s="215"/>
      <c r="H9" s="215">
        <v>6.3</v>
      </c>
      <c r="I9" s="215"/>
      <c r="J9" s="215"/>
      <c r="K9" s="215">
        <v>5.8</v>
      </c>
      <c r="L9" s="215">
        <v>6.5</v>
      </c>
      <c r="M9" s="215"/>
      <c r="N9" s="215"/>
      <c r="O9" s="215">
        <v>6</v>
      </c>
      <c r="P9" s="215"/>
      <c r="Q9" s="215"/>
      <c r="R9" s="215">
        <v>5.6</v>
      </c>
      <c r="S9" s="215">
        <v>5.6</v>
      </c>
      <c r="T9" s="215">
        <v>5.9</v>
      </c>
      <c r="U9" s="215"/>
      <c r="V9" s="215"/>
      <c r="W9" s="215">
        <v>5.4</v>
      </c>
      <c r="X9" s="215"/>
      <c r="Y9" s="215"/>
      <c r="Z9" s="215"/>
      <c r="AA9" s="215"/>
      <c r="AB9" s="215"/>
      <c r="AC9" s="215">
        <v>6.7</v>
      </c>
      <c r="AD9" s="215">
        <v>6.1</v>
      </c>
      <c r="AE9" s="215"/>
      <c r="AF9" s="215"/>
      <c r="AG9" s="203">
        <v>5</v>
      </c>
      <c r="AH9" s="213" t="s">
        <v>34</v>
      </c>
      <c r="AI9" s="206"/>
      <c r="AJ9" s="207"/>
      <c r="AK9" s="208"/>
      <c r="AL9" s="208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</row>
    <row r="10" spans="1:80" ht="12.75">
      <c r="A10" s="203">
        <v>6</v>
      </c>
      <c r="B10" s="204" t="s">
        <v>42</v>
      </c>
      <c r="C10" s="121"/>
      <c r="D10" s="205"/>
      <c r="E10" s="205"/>
      <c r="F10" s="205"/>
      <c r="G10" s="205"/>
      <c r="H10" s="205"/>
      <c r="I10" s="205"/>
      <c r="J10" s="205">
        <v>6.6</v>
      </c>
      <c r="K10" s="205"/>
      <c r="L10" s="205"/>
      <c r="M10" s="205"/>
      <c r="N10" s="205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3">
        <v>6</v>
      </c>
      <c r="AH10" s="204" t="s">
        <v>42</v>
      </c>
      <c r="AI10" s="206"/>
      <c r="AJ10" s="207"/>
      <c r="AK10" s="208"/>
      <c r="AL10" s="208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</row>
    <row r="11" spans="1:80" ht="12.75">
      <c r="A11" s="203">
        <v>7</v>
      </c>
      <c r="B11" s="209" t="s">
        <v>147</v>
      </c>
      <c r="C11" s="121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3">
        <v>7</v>
      </c>
      <c r="AH11" s="209" t="s">
        <v>147</v>
      </c>
      <c r="AI11" s="206"/>
      <c r="AJ11" s="207"/>
      <c r="AK11" s="211"/>
      <c r="AL11" s="2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</row>
    <row r="12" spans="1:80" ht="12.75">
      <c r="A12" s="203">
        <v>8</v>
      </c>
      <c r="B12" s="209" t="s">
        <v>35</v>
      </c>
      <c r="C12" s="210">
        <v>5.4</v>
      </c>
      <c r="D12" s="205"/>
      <c r="E12" s="205">
        <v>6.4</v>
      </c>
      <c r="F12" s="205"/>
      <c r="G12" s="205"/>
      <c r="H12" s="205">
        <v>6.3</v>
      </c>
      <c r="I12" s="205">
        <v>6.5</v>
      </c>
      <c r="J12" s="205">
        <v>5.6</v>
      </c>
      <c r="K12" s="205">
        <v>6</v>
      </c>
      <c r="L12" s="205">
        <v>5.7</v>
      </c>
      <c r="M12" s="205">
        <v>6.4</v>
      </c>
      <c r="N12" s="205">
        <v>6.1</v>
      </c>
      <c r="O12" s="205"/>
      <c r="P12" s="205">
        <v>6</v>
      </c>
      <c r="Q12" s="205"/>
      <c r="R12" s="205">
        <v>5.7</v>
      </c>
      <c r="S12" s="205">
        <v>6.1</v>
      </c>
      <c r="T12" s="205">
        <v>6.4</v>
      </c>
      <c r="U12" s="205">
        <v>5.9</v>
      </c>
      <c r="V12" s="210">
        <v>5.3</v>
      </c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3">
        <v>8</v>
      </c>
      <c r="AH12" s="209" t="s">
        <v>35</v>
      </c>
      <c r="AI12" s="206">
        <v>2</v>
      </c>
      <c r="AJ12" s="207"/>
      <c r="AK12" s="208"/>
      <c r="AL12" s="208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</row>
    <row r="13" spans="1:80" ht="12.75">
      <c r="A13" s="203">
        <v>9</v>
      </c>
      <c r="B13" s="209" t="s">
        <v>106</v>
      </c>
      <c r="C13" s="121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3">
        <v>9</v>
      </c>
      <c r="AH13" s="209" t="s">
        <v>106</v>
      </c>
      <c r="AI13" s="206"/>
      <c r="AJ13" s="207"/>
      <c r="AK13" s="211"/>
      <c r="AL13" s="211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</row>
    <row r="14" spans="1:80" ht="12.75">
      <c r="A14" s="203">
        <v>10</v>
      </c>
      <c r="B14" s="204" t="s">
        <v>31</v>
      </c>
      <c r="C14" s="121">
        <v>6.4</v>
      </c>
      <c r="D14" s="205">
        <v>6.1</v>
      </c>
      <c r="E14" s="205">
        <v>6.4</v>
      </c>
      <c r="F14" s="205">
        <v>6.5</v>
      </c>
      <c r="G14" s="212">
        <v>7.1</v>
      </c>
      <c r="H14" s="205">
        <v>6.3</v>
      </c>
      <c r="I14" s="205">
        <v>6.6</v>
      </c>
      <c r="J14" s="205">
        <v>5.8</v>
      </c>
      <c r="K14" s="205">
        <v>6.1</v>
      </c>
      <c r="L14" s="205">
        <v>5.3</v>
      </c>
      <c r="M14" s="205"/>
      <c r="N14" s="205"/>
      <c r="O14" s="205"/>
      <c r="P14" s="205"/>
      <c r="Q14" s="205"/>
      <c r="R14" s="205"/>
      <c r="S14" s="205"/>
      <c r="T14" s="210">
        <v>4.9</v>
      </c>
      <c r="U14" s="205">
        <v>5.8</v>
      </c>
      <c r="V14" s="205">
        <v>6.3</v>
      </c>
      <c r="W14" s="205">
        <v>5.7</v>
      </c>
      <c r="X14" s="205">
        <v>5.9</v>
      </c>
      <c r="Y14" s="205">
        <v>5.6</v>
      </c>
      <c r="Z14" s="205">
        <v>6.3</v>
      </c>
      <c r="AA14" s="205">
        <v>5.9</v>
      </c>
      <c r="AB14" s="205">
        <v>6.3</v>
      </c>
      <c r="AC14" s="205"/>
      <c r="AD14" s="205">
        <v>6</v>
      </c>
      <c r="AE14" s="205"/>
      <c r="AF14" s="205"/>
      <c r="AG14" s="203">
        <v>10</v>
      </c>
      <c r="AH14" s="204" t="s">
        <v>31</v>
      </c>
      <c r="AI14" s="206">
        <v>1</v>
      </c>
      <c r="AJ14" s="207">
        <v>1</v>
      </c>
      <c r="AK14" s="208" t="s">
        <v>197</v>
      </c>
      <c r="AL14" s="208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</row>
    <row r="15" spans="1:80" ht="12.75">
      <c r="A15" s="203">
        <v>11</v>
      </c>
      <c r="B15" s="216" t="s">
        <v>62</v>
      </c>
      <c r="C15" s="121"/>
      <c r="D15" s="217"/>
      <c r="E15" s="217"/>
      <c r="F15" s="217"/>
      <c r="G15" s="217"/>
      <c r="H15" s="217"/>
      <c r="I15" s="217"/>
      <c r="J15" s="121">
        <v>5.4</v>
      </c>
      <c r="K15" s="121"/>
      <c r="L15" s="121"/>
      <c r="M15" s="121"/>
      <c r="N15" s="121"/>
      <c r="O15" s="121"/>
      <c r="P15" s="121">
        <v>5.9</v>
      </c>
      <c r="Q15" s="121">
        <v>5.6</v>
      </c>
      <c r="R15" s="121"/>
      <c r="S15" s="121">
        <v>6.3</v>
      </c>
      <c r="T15" s="121"/>
      <c r="U15" s="212">
        <v>7.1</v>
      </c>
      <c r="V15" s="121">
        <v>6.9</v>
      </c>
      <c r="W15" s="121">
        <v>5.9</v>
      </c>
      <c r="X15" s="121">
        <v>5.8</v>
      </c>
      <c r="Y15" s="121"/>
      <c r="Z15" s="121"/>
      <c r="AA15" s="121"/>
      <c r="AB15" s="121"/>
      <c r="AC15" s="121"/>
      <c r="AD15" s="121"/>
      <c r="AE15" s="121"/>
      <c r="AF15" s="121"/>
      <c r="AG15" s="203">
        <v>11</v>
      </c>
      <c r="AH15" s="216" t="s">
        <v>62</v>
      </c>
      <c r="AI15" s="206"/>
      <c r="AJ15" s="207">
        <v>1</v>
      </c>
      <c r="AK15" s="208"/>
      <c r="AL15" s="208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</row>
    <row r="16" spans="1:80" ht="12.75">
      <c r="A16" s="203">
        <v>12</v>
      </c>
      <c r="B16" s="204" t="s">
        <v>108</v>
      </c>
      <c r="C16" s="121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3">
        <v>12</v>
      </c>
      <c r="AH16" s="204" t="s">
        <v>108</v>
      </c>
      <c r="AI16" s="206"/>
      <c r="AJ16" s="207"/>
      <c r="AK16" s="208"/>
      <c r="AL16" s="208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</row>
    <row r="17" spans="1:80" ht="12.75">
      <c r="A17" s="203">
        <v>13</v>
      </c>
      <c r="B17" s="209" t="s">
        <v>114</v>
      </c>
      <c r="C17" s="121"/>
      <c r="D17" s="205"/>
      <c r="E17" s="205"/>
      <c r="F17" s="205"/>
      <c r="G17" s="217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3">
        <v>13</v>
      </c>
      <c r="AH17" s="209" t="s">
        <v>114</v>
      </c>
      <c r="AI17" s="206"/>
      <c r="AJ17" s="207"/>
      <c r="AK17" s="211"/>
      <c r="AL17" s="211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</row>
    <row r="18" spans="1:80" ht="12.75">
      <c r="A18" s="203">
        <v>14</v>
      </c>
      <c r="B18" s="204" t="s">
        <v>115</v>
      </c>
      <c r="C18" s="121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3">
        <v>14</v>
      </c>
      <c r="AH18" s="204" t="s">
        <v>115</v>
      </c>
      <c r="AI18" s="206"/>
      <c r="AJ18" s="207"/>
      <c r="AK18" s="211"/>
      <c r="AL18" s="211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</row>
    <row r="19" spans="1:80" ht="12.75">
      <c r="A19" s="203">
        <v>15</v>
      </c>
      <c r="B19" s="209" t="s">
        <v>143</v>
      </c>
      <c r="C19" s="121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3">
        <v>15</v>
      </c>
      <c r="AH19" s="209" t="s">
        <v>143</v>
      </c>
      <c r="AI19" s="206"/>
      <c r="AJ19" s="207"/>
      <c r="AK19" s="211"/>
      <c r="AL19" s="211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</row>
    <row r="20" spans="1:80" ht="12.75">
      <c r="A20" s="203">
        <v>16</v>
      </c>
      <c r="B20" s="216" t="s">
        <v>64</v>
      </c>
      <c r="C20" s="121"/>
      <c r="D20" s="205"/>
      <c r="E20" s="205">
        <v>6.1</v>
      </c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3">
        <v>16</v>
      </c>
      <c r="AH20" s="216" t="s">
        <v>64</v>
      </c>
      <c r="AI20" s="206"/>
      <c r="AJ20" s="207"/>
      <c r="AK20" s="208"/>
      <c r="AL20" s="208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</row>
    <row r="21" spans="1:80" ht="12.75">
      <c r="A21" s="203">
        <v>17</v>
      </c>
      <c r="B21" s="209" t="s">
        <v>144</v>
      </c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203">
        <v>17</v>
      </c>
      <c r="AH21" s="209" t="s">
        <v>144</v>
      </c>
      <c r="AI21" s="206"/>
      <c r="AJ21" s="207"/>
      <c r="AK21" s="211"/>
      <c r="AL21" s="21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</row>
    <row r="22" spans="1:80" ht="12.75">
      <c r="A22" s="203">
        <v>18</v>
      </c>
      <c r="B22" s="209" t="s">
        <v>20</v>
      </c>
      <c r="C22" s="212">
        <v>7</v>
      </c>
      <c r="D22" s="212">
        <v>7.1</v>
      </c>
      <c r="E22" s="205">
        <v>6.6</v>
      </c>
      <c r="F22" s="205"/>
      <c r="G22" s="205">
        <v>5.9</v>
      </c>
      <c r="H22" s="205">
        <v>7.3</v>
      </c>
      <c r="I22" s="205">
        <v>6.7</v>
      </c>
      <c r="J22" s="212">
        <v>7.2</v>
      </c>
      <c r="K22" s="205">
        <v>6.8</v>
      </c>
      <c r="L22" s="205">
        <v>5.9</v>
      </c>
      <c r="M22" s="205">
        <v>6.8</v>
      </c>
      <c r="N22" s="205">
        <v>6.2</v>
      </c>
      <c r="O22" s="205">
        <v>6.3</v>
      </c>
      <c r="P22" s="205">
        <v>6.3</v>
      </c>
      <c r="Q22" s="205">
        <v>6.4</v>
      </c>
      <c r="R22" s="205">
        <v>6.2</v>
      </c>
      <c r="S22" s="212">
        <v>6.7</v>
      </c>
      <c r="T22" s="205">
        <v>5.8</v>
      </c>
      <c r="U22" s="205">
        <v>6.6</v>
      </c>
      <c r="V22" s="205">
        <v>6.5</v>
      </c>
      <c r="W22" s="205">
        <v>6.7</v>
      </c>
      <c r="X22" s="205">
        <v>6.3</v>
      </c>
      <c r="Y22" s="205">
        <v>6.1</v>
      </c>
      <c r="Z22" s="205">
        <v>6.3</v>
      </c>
      <c r="AA22" s="212">
        <v>6.8</v>
      </c>
      <c r="AB22" s="205">
        <v>6</v>
      </c>
      <c r="AC22" s="205">
        <v>6.6</v>
      </c>
      <c r="AD22" s="205">
        <v>6.5</v>
      </c>
      <c r="AE22" s="205"/>
      <c r="AF22" s="205"/>
      <c r="AG22" s="203">
        <v>18</v>
      </c>
      <c r="AH22" s="209" t="s">
        <v>20</v>
      </c>
      <c r="AI22" s="206"/>
      <c r="AJ22" s="207">
        <v>5</v>
      </c>
      <c r="AK22" s="208" t="s">
        <v>198</v>
      </c>
      <c r="AL22" s="208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</row>
    <row r="23" spans="1:80" ht="12.75">
      <c r="A23" s="203">
        <v>19</v>
      </c>
      <c r="B23" s="204" t="s">
        <v>77</v>
      </c>
      <c r="C23" s="121"/>
      <c r="D23" s="205"/>
      <c r="E23" s="205"/>
      <c r="F23" s="205"/>
      <c r="G23" s="205">
        <v>5.8</v>
      </c>
      <c r="H23" s="205"/>
      <c r="I23" s="205">
        <v>6.1</v>
      </c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3">
        <v>19</v>
      </c>
      <c r="AH23" s="204" t="s">
        <v>77</v>
      </c>
      <c r="AI23" s="206"/>
      <c r="AJ23" s="207"/>
      <c r="AK23" s="211"/>
      <c r="AL23" s="211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</row>
    <row r="24" spans="1:80" ht="12.75">
      <c r="A24" s="203">
        <v>20</v>
      </c>
      <c r="B24" s="216" t="s">
        <v>199</v>
      </c>
      <c r="C24" s="121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3">
        <v>20</v>
      </c>
      <c r="AH24" s="216" t="s">
        <v>199</v>
      </c>
      <c r="AI24" s="206"/>
      <c r="AJ24" s="207"/>
      <c r="AK24" s="211"/>
      <c r="AL24" s="211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</row>
    <row r="25" spans="1:80" ht="12.75">
      <c r="A25" s="203">
        <v>21</v>
      </c>
      <c r="B25" s="216" t="s">
        <v>100</v>
      </c>
      <c r="C25" s="121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>
        <v>5.3</v>
      </c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5"/>
      <c r="AG25" s="203">
        <v>21</v>
      </c>
      <c r="AH25" s="216" t="s">
        <v>100</v>
      </c>
      <c r="AI25" s="206"/>
      <c r="AJ25" s="207"/>
      <c r="AK25" s="211"/>
      <c r="AL25" s="211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</row>
    <row r="26" spans="1:80" ht="12.75">
      <c r="A26" s="203">
        <v>22</v>
      </c>
      <c r="B26" s="204" t="s">
        <v>142</v>
      </c>
      <c r="C26" s="121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3">
        <v>22</v>
      </c>
      <c r="AH26" s="204" t="s">
        <v>142</v>
      </c>
      <c r="AI26" s="206"/>
      <c r="AJ26" s="207"/>
      <c r="AK26" s="211"/>
      <c r="AL26" s="211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</row>
    <row r="27" spans="1:80" ht="12.75">
      <c r="A27" s="203">
        <v>23</v>
      </c>
      <c r="B27" s="204" t="s">
        <v>36</v>
      </c>
      <c r="C27" s="121">
        <v>5.9</v>
      </c>
      <c r="D27" s="205">
        <v>6</v>
      </c>
      <c r="E27" s="205">
        <v>5.3</v>
      </c>
      <c r="F27" s="210">
        <v>5.8</v>
      </c>
      <c r="G27" s="205">
        <v>5.7</v>
      </c>
      <c r="H27" s="205">
        <v>5.3</v>
      </c>
      <c r="I27" s="205">
        <v>6.2</v>
      </c>
      <c r="J27" s="205">
        <v>6.2</v>
      </c>
      <c r="K27" s="205">
        <v>6.3</v>
      </c>
      <c r="L27" s="205">
        <v>5.5</v>
      </c>
      <c r="M27" s="210">
        <v>5.3</v>
      </c>
      <c r="N27" s="205"/>
      <c r="O27" s="210">
        <v>5.4</v>
      </c>
      <c r="P27" s="205"/>
      <c r="Q27" s="205">
        <v>5.9</v>
      </c>
      <c r="R27" s="205">
        <v>5.7</v>
      </c>
      <c r="S27" s="205">
        <v>6</v>
      </c>
      <c r="T27" s="205">
        <v>5.4</v>
      </c>
      <c r="U27" s="205">
        <v>6.4</v>
      </c>
      <c r="V27" s="205">
        <v>5.5</v>
      </c>
      <c r="W27" s="205">
        <v>6.1</v>
      </c>
      <c r="X27" s="205"/>
      <c r="Y27" s="205">
        <v>5.9</v>
      </c>
      <c r="Z27" s="205">
        <v>6</v>
      </c>
      <c r="AA27" s="205"/>
      <c r="AB27" s="205">
        <v>6</v>
      </c>
      <c r="AC27" s="205">
        <v>5.9</v>
      </c>
      <c r="AD27" s="205">
        <v>6</v>
      </c>
      <c r="AE27" s="205"/>
      <c r="AF27" s="205"/>
      <c r="AG27" s="203">
        <v>23</v>
      </c>
      <c r="AH27" s="204" t="s">
        <v>36</v>
      </c>
      <c r="AI27" s="206">
        <v>3</v>
      </c>
      <c r="AJ27" s="207"/>
      <c r="AK27" s="208"/>
      <c r="AL27" s="208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</row>
    <row r="28" spans="1:80" ht="12.75">
      <c r="A28" s="203">
        <v>24</v>
      </c>
      <c r="B28" s="216" t="s">
        <v>76</v>
      </c>
      <c r="C28" s="121"/>
      <c r="D28" s="205"/>
      <c r="E28" s="205"/>
      <c r="F28" s="205"/>
      <c r="G28" s="205"/>
      <c r="H28" s="205">
        <v>6.1</v>
      </c>
      <c r="I28" s="205"/>
      <c r="J28" s="205"/>
      <c r="K28" s="205"/>
      <c r="L28" s="205"/>
      <c r="M28" s="205"/>
      <c r="N28" s="205">
        <v>6.3</v>
      </c>
      <c r="O28" s="205"/>
      <c r="P28" s="205"/>
      <c r="Q28" s="205"/>
      <c r="R28" s="205"/>
      <c r="S28" s="205"/>
      <c r="T28" s="217"/>
      <c r="U28" s="217"/>
      <c r="V28" s="217"/>
      <c r="W28" s="217"/>
      <c r="X28" s="217"/>
      <c r="Y28" s="121">
        <v>5.9</v>
      </c>
      <c r="Z28" s="217"/>
      <c r="AA28" s="210">
        <v>5.6</v>
      </c>
      <c r="AB28" s="217"/>
      <c r="AC28" s="217"/>
      <c r="AD28" s="217"/>
      <c r="AE28" s="217"/>
      <c r="AF28" s="205"/>
      <c r="AG28" s="203">
        <v>24</v>
      </c>
      <c r="AH28" s="216" t="s">
        <v>76</v>
      </c>
      <c r="AI28" s="206">
        <v>1</v>
      </c>
      <c r="AJ28" s="207"/>
      <c r="AK28" s="208"/>
      <c r="AL28" s="20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</row>
    <row r="29" spans="1:80" ht="12.75">
      <c r="A29" s="203">
        <v>25</v>
      </c>
      <c r="B29" s="204" t="s">
        <v>200</v>
      </c>
      <c r="C29" s="214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8">
        <v>7.2</v>
      </c>
      <c r="Q29" s="215"/>
      <c r="R29" s="215"/>
      <c r="S29" s="215"/>
      <c r="T29" s="215"/>
      <c r="U29" s="215"/>
      <c r="V29" s="215"/>
      <c r="W29" s="215"/>
      <c r="X29" s="215"/>
      <c r="Y29" s="215"/>
      <c r="Z29" s="215">
        <v>6.1</v>
      </c>
      <c r="AA29" s="219"/>
      <c r="AB29" s="218">
        <v>7.1</v>
      </c>
      <c r="AC29" s="215"/>
      <c r="AD29" s="215"/>
      <c r="AE29" s="215"/>
      <c r="AF29" s="215"/>
      <c r="AG29" s="203">
        <v>25</v>
      </c>
      <c r="AH29" s="204" t="s">
        <v>200</v>
      </c>
      <c r="AI29" s="206"/>
      <c r="AJ29" s="207">
        <v>2</v>
      </c>
      <c r="AK29" s="208"/>
      <c r="AL29" s="208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</row>
    <row r="30" spans="1:80" ht="12.75">
      <c r="A30" s="203">
        <v>26</v>
      </c>
      <c r="B30" s="209" t="s">
        <v>124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203">
        <v>26</v>
      </c>
      <c r="AH30" s="209" t="s">
        <v>124</v>
      </c>
      <c r="AI30" s="206"/>
      <c r="AJ30" s="207"/>
      <c r="AK30" s="208"/>
      <c r="AL30" s="208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</row>
    <row r="31" spans="1:80" ht="12.75">
      <c r="A31" s="203">
        <v>27</v>
      </c>
      <c r="B31" s="204" t="s">
        <v>58</v>
      </c>
      <c r="C31" s="121">
        <v>5.9</v>
      </c>
      <c r="D31" s="121"/>
      <c r="E31" s="121"/>
      <c r="F31" s="121"/>
      <c r="G31" s="121">
        <v>5.9</v>
      </c>
      <c r="H31" s="121">
        <v>6.2</v>
      </c>
      <c r="I31" s="121"/>
      <c r="J31" s="121"/>
      <c r="K31" s="121"/>
      <c r="L31" s="121">
        <v>6.5</v>
      </c>
      <c r="M31" s="121"/>
      <c r="N31" s="121">
        <v>6.1</v>
      </c>
      <c r="O31" s="121"/>
      <c r="P31" s="121"/>
      <c r="Q31" s="121"/>
      <c r="R31" s="121"/>
      <c r="S31" s="121"/>
      <c r="T31" s="212">
        <v>6.9</v>
      </c>
      <c r="U31" s="121">
        <v>6</v>
      </c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203">
        <v>27</v>
      </c>
      <c r="AH31" s="204" t="s">
        <v>58</v>
      </c>
      <c r="AI31" s="206"/>
      <c r="AJ31" s="207">
        <v>1</v>
      </c>
      <c r="AK31" s="208" t="s">
        <v>179</v>
      </c>
      <c r="AL31" s="208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</row>
    <row r="32" spans="1:80" ht="12.75">
      <c r="A32" s="203">
        <v>28</v>
      </c>
      <c r="B32" s="216" t="s">
        <v>94</v>
      </c>
      <c r="C32" s="121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10">
        <v>5.3</v>
      </c>
      <c r="Z32" s="205"/>
      <c r="AA32" s="205">
        <v>5.8</v>
      </c>
      <c r="AB32" s="205"/>
      <c r="AC32" s="205"/>
      <c r="AD32" s="205"/>
      <c r="AE32" s="205"/>
      <c r="AF32" s="205"/>
      <c r="AG32" s="203">
        <v>28</v>
      </c>
      <c r="AH32" s="216" t="s">
        <v>94</v>
      </c>
      <c r="AI32" s="206">
        <v>1</v>
      </c>
      <c r="AJ32" s="207"/>
      <c r="AK32" s="211"/>
      <c r="AL32" s="211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</row>
    <row r="33" spans="1:80" ht="12.75">
      <c r="A33" s="203">
        <v>29</v>
      </c>
      <c r="B33" s="213" t="s">
        <v>125</v>
      </c>
      <c r="C33" s="121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5"/>
      <c r="AG33" s="203">
        <v>29</v>
      </c>
      <c r="AH33" s="213" t="s">
        <v>125</v>
      </c>
      <c r="AI33" s="206"/>
      <c r="AJ33" s="207"/>
      <c r="AK33" s="211"/>
      <c r="AL33" s="211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</row>
    <row r="34" spans="1:80" ht="12.75">
      <c r="A34" s="203">
        <v>30</v>
      </c>
      <c r="B34" s="204" t="s">
        <v>201</v>
      </c>
      <c r="C34" s="121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3">
        <v>30</v>
      </c>
      <c r="AH34" s="204" t="s">
        <v>134</v>
      </c>
      <c r="AI34" s="206"/>
      <c r="AJ34" s="207"/>
      <c r="AK34" s="211"/>
      <c r="AL34" s="211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</row>
    <row r="35" spans="1:80" ht="12.75">
      <c r="A35" s="203">
        <v>31</v>
      </c>
      <c r="B35" s="204" t="s">
        <v>93</v>
      </c>
      <c r="C35" s="121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10">
        <v>5.5</v>
      </c>
      <c r="O35" s="210">
        <v>5.4</v>
      </c>
      <c r="P35" s="205"/>
      <c r="Q35" s="205"/>
      <c r="R35" s="205"/>
      <c r="S35" s="210">
        <v>5.3</v>
      </c>
      <c r="T35" s="205"/>
      <c r="U35" s="205"/>
      <c r="V35" s="205"/>
      <c r="W35" s="205"/>
      <c r="X35" s="205"/>
      <c r="Y35" s="205"/>
      <c r="Z35" s="205"/>
      <c r="AA35" s="205">
        <v>5.8</v>
      </c>
      <c r="AB35" s="205"/>
      <c r="AC35" s="205"/>
      <c r="AD35" s="210">
        <v>5.9</v>
      </c>
      <c r="AE35" s="205"/>
      <c r="AF35" s="205"/>
      <c r="AG35" s="203">
        <v>31</v>
      </c>
      <c r="AH35" s="204" t="s">
        <v>93</v>
      </c>
      <c r="AI35" s="206">
        <v>4</v>
      </c>
      <c r="AJ35" s="207"/>
      <c r="AK35" s="208"/>
      <c r="AL35" s="208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</row>
    <row r="36" spans="1:80" ht="12.75">
      <c r="A36" s="203">
        <v>32</v>
      </c>
      <c r="B36" s="216" t="s">
        <v>89</v>
      </c>
      <c r="C36" s="121">
        <v>5.9</v>
      </c>
      <c r="D36" s="205">
        <v>5.5</v>
      </c>
      <c r="E36" s="210">
        <v>5</v>
      </c>
      <c r="F36" s="205">
        <v>5.9</v>
      </c>
      <c r="G36" s="205">
        <v>6.1</v>
      </c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17"/>
      <c r="AG36" s="203">
        <v>32</v>
      </c>
      <c r="AH36" s="216" t="s">
        <v>89</v>
      </c>
      <c r="AI36" s="206">
        <v>1</v>
      </c>
      <c r="AJ36" s="207"/>
      <c r="AK36" s="208"/>
      <c r="AL36" s="208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</row>
    <row r="37" spans="1:80" ht="12.75">
      <c r="A37" s="203">
        <v>33</v>
      </c>
      <c r="B37" s="209" t="s">
        <v>57</v>
      </c>
      <c r="C37" s="121">
        <v>6.5</v>
      </c>
      <c r="D37" s="205">
        <v>6.4</v>
      </c>
      <c r="E37" s="205"/>
      <c r="F37" s="205">
        <v>6.7</v>
      </c>
      <c r="G37" s="205"/>
      <c r="H37" s="205"/>
      <c r="I37" s="205"/>
      <c r="J37" s="205"/>
      <c r="K37" s="205"/>
      <c r="L37" s="205">
        <v>5.8</v>
      </c>
      <c r="M37" s="205"/>
      <c r="N37" s="205"/>
      <c r="O37" s="205">
        <v>6.1</v>
      </c>
      <c r="P37" s="205"/>
      <c r="Q37" s="205">
        <v>6.3</v>
      </c>
      <c r="R37" s="205">
        <v>6.4</v>
      </c>
      <c r="S37" s="205">
        <v>6.5</v>
      </c>
      <c r="T37" s="205">
        <v>5.5</v>
      </c>
      <c r="U37" s="205">
        <v>6.6</v>
      </c>
      <c r="V37" s="205">
        <v>5.7</v>
      </c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3">
        <v>33</v>
      </c>
      <c r="AH37" s="209" t="s">
        <v>57</v>
      </c>
      <c r="AI37" s="206"/>
      <c r="AJ37" s="207"/>
      <c r="AK37" s="208" t="s">
        <v>177</v>
      </c>
      <c r="AL37" s="208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</row>
    <row r="38" spans="1:80" ht="13.5" customHeight="1">
      <c r="A38" s="203">
        <v>34</v>
      </c>
      <c r="B38" s="204" t="s">
        <v>140</v>
      </c>
      <c r="C38" s="121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3">
        <v>34</v>
      </c>
      <c r="AH38" s="204" t="s">
        <v>140</v>
      </c>
      <c r="AI38" s="206"/>
      <c r="AJ38" s="207"/>
      <c r="AK38" s="208"/>
      <c r="AL38" s="20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</row>
    <row r="39" spans="1:80" ht="12.75">
      <c r="A39" s="203">
        <v>35</v>
      </c>
      <c r="B39" s="204" t="s">
        <v>78</v>
      </c>
      <c r="C39" s="121">
        <v>5.5</v>
      </c>
      <c r="D39" s="205">
        <v>7</v>
      </c>
      <c r="E39" s="205">
        <v>6.6</v>
      </c>
      <c r="F39" s="205">
        <v>6.4</v>
      </c>
      <c r="G39" s="205">
        <v>6</v>
      </c>
      <c r="H39" s="210">
        <v>5</v>
      </c>
      <c r="I39" s="205">
        <v>6.1</v>
      </c>
      <c r="J39" s="210">
        <v>5</v>
      </c>
      <c r="K39" s="205"/>
      <c r="L39" s="212">
        <v>4.4</v>
      </c>
      <c r="M39" s="205">
        <v>6.6</v>
      </c>
      <c r="N39" s="205">
        <v>6.4</v>
      </c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17"/>
      <c r="AG39" s="203">
        <v>35</v>
      </c>
      <c r="AH39" s="204" t="s">
        <v>78</v>
      </c>
      <c r="AI39" s="206">
        <v>3</v>
      </c>
      <c r="AJ39" s="207"/>
      <c r="AK39" s="208" t="s">
        <v>202</v>
      </c>
      <c r="AL39" s="208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</row>
    <row r="40" spans="1:80" ht="12.75">
      <c r="A40" s="203">
        <v>36</v>
      </c>
      <c r="B40" s="216" t="s">
        <v>59</v>
      </c>
      <c r="C40" s="121"/>
      <c r="D40" s="205"/>
      <c r="E40" s="205"/>
      <c r="F40" s="205"/>
      <c r="G40" s="205"/>
      <c r="H40" s="205"/>
      <c r="I40" s="205"/>
      <c r="J40" s="217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>
        <v>6.2</v>
      </c>
      <c r="AA40" s="205"/>
      <c r="AB40" s="205"/>
      <c r="AC40" s="205"/>
      <c r="AD40" s="205"/>
      <c r="AE40" s="205"/>
      <c r="AF40" s="205"/>
      <c r="AG40" s="203">
        <v>36</v>
      </c>
      <c r="AH40" s="216" t="s">
        <v>59</v>
      </c>
      <c r="AI40" s="206"/>
      <c r="AJ40" s="207"/>
      <c r="AK40" s="211"/>
      <c r="AL40" s="211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</row>
    <row r="41" spans="1:38" s="220" customFormat="1" ht="12.75">
      <c r="A41" s="203">
        <v>37</v>
      </c>
      <c r="B41" s="209" t="s">
        <v>141</v>
      </c>
      <c r="C41" s="121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5"/>
      <c r="AG41" s="203">
        <v>37</v>
      </c>
      <c r="AH41" s="209" t="s">
        <v>141</v>
      </c>
      <c r="AI41" s="206"/>
      <c r="AJ41" s="207"/>
      <c r="AK41" s="208"/>
      <c r="AL41" s="208"/>
    </row>
    <row r="42" spans="1:80" ht="12.75">
      <c r="A42" s="203">
        <v>38</v>
      </c>
      <c r="B42" s="209" t="s">
        <v>92</v>
      </c>
      <c r="C42" s="121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10">
        <v>5.6</v>
      </c>
      <c r="AB42" s="205"/>
      <c r="AC42" s="205"/>
      <c r="AD42" s="205"/>
      <c r="AE42" s="205"/>
      <c r="AF42" s="205"/>
      <c r="AG42" s="203">
        <v>38</v>
      </c>
      <c r="AH42" s="209" t="s">
        <v>92</v>
      </c>
      <c r="AI42" s="206">
        <v>1</v>
      </c>
      <c r="AJ42" s="207"/>
      <c r="AK42" s="211"/>
      <c r="AL42" s="211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</row>
    <row r="43" spans="1:80" ht="12.75">
      <c r="A43" s="203">
        <v>39</v>
      </c>
      <c r="B43" s="204" t="s">
        <v>116</v>
      </c>
      <c r="C43" s="121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5"/>
      <c r="AG43" s="203">
        <v>39</v>
      </c>
      <c r="AH43" s="204" t="s">
        <v>116</v>
      </c>
      <c r="AI43" s="206"/>
      <c r="AJ43" s="207"/>
      <c r="AK43" s="208"/>
      <c r="AL43" s="208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</row>
    <row r="44" spans="1:80" ht="12.75">
      <c r="A44" s="203">
        <v>40</v>
      </c>
      <c r="B44" s="209" t="s">
        <v>91</v>
      </c>
      <c r="C44" s="121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10">
        <v>5.6</v>
      </c>
      <c r="Y44" s="205"/>
      <c r="Z44" s="205"/>
      <c r="AA44" s="205"/>
      <c r="AB44" s="205"/>
      <c r="AC44" s="205"/>
      <c r="AD44" s="205"/>
      <c r="AE44" s="205"/>
      <c r="AF44" s="205"/>
      <c r="AG44" s="203">
        <v>40</v>
      </c>
      <c r="AH44" s="209" t="s">
        <v>91</v>
      </c>
      <c r="AI44" s="206">
        <v>1</v>
      </c>
      <c r="AJ44" s="207"/>
      <c r="AK44" s="211"/>
      <c r="AL44" s="211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</row>
    <row r="45" spans="1:80" ht="12.75">
      <c r="A45" s="203">
        <v>41</v>
      </c>
      <c r="B45" s="204" t="s">
        <v>69</v>
      </c>
      <c r="C45" s="221"/>
      <c r="D45" s="222"/>
      <c r="E45" s="222"/>
      <c r="F45" s="222"/>
      <c r="G45" s="222"/>
      <c r="H45" s="222"/>
      <c r="I45" s="222"/>
      <c r="J45" s="222"/>
      <c r="K45" s="222"/>
      <c r="L45" s="222"/>
      <c r="M45" s="222">
        <v>6</v>
      </c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>
        <v>6.1</v>
      </c>
      <c r="AE45" s="222"/>
      <c r="AF45" s="222"/>
      <c r="AG45" s="203">
        <v>41</v>
      </c>
      <c r="AH45" s="204" t="s">
        <v>69</v>
      </c>
      <c r="AI45" s="206"/>
      <c r="AJ45" s="207"/>
      <c r="AK45" s="208"/>
      <c r="AL45" s="208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</row>
    <row r="46" spans="1:80" ht="12.75">
      <c r="A46" s="203">
        <v>42</v>
      </c>
      <c r="B46" s="204" t="s">
        <v>24</v>
      </c>
      <c r="C46" s="121"/>
      <c r="D46" s="205"/>
      <c r="E46" s="205">
        <v>5.6</v>
      </c>
      <c r="F46" s="205">
        <v>6.1</v>
      </c>
      <c r="G46" s="205">
        <v>6.5</v>
      </c>
      <c r="H46" s="212">
        <v>7.5</v>
      </c>
      <c r="I46" s="205"/>
      <c r="J46" s="205">
        <v>6.7</v>
      </c>
      <c r="K46" s="205">
        <v>6</v>
      </c>
      <c r="L46" s="205">
        <v>6.6</v>
      </c>
      <c r="M46" s="205">
        <v>6.3</v>
      </c>
      <c r="N46" s="205">
        <v>6</v>
      </c>
      <c r="O46" s="205">
        <v>6</v>
      </c>
      <c r="P46" s="205"/>
      <c r="Q46" s="205">
        <v>6.1</v>
      </c>
      <c r="R46" s="205">
        <v>6.1</v>
      </c>
      <c r="S46" s="205">
        <v>6.5</v>
      </c>
      <c r="T46" s="205">
        <v>6.6</v>
      </c>
      <c r="U46" s="205">
        <v>5.6</v>
      </c>
      <c r="V46" s="212">
        <v>7.1</v>
      </c>
      <c r="W46" s="205">
        <v>6</v>
      </c>
      <c r="X46" s="205"/>
      <c r="Y46" s="205"/>
      <c r="Z46" s="205">
        <v>6.2</v>
      </c>
      <c r="AA46" s="205">
        <v>6.1</v>
      </c>
      <c r="AB46" s="205">
        <v>6</v>
      </c>
      <c r="AC46" s="205">
        <v>6.7</v>
      </c>
      <c r="AD46" s="205">
        <v>7</v>
      </c>
      <c r="AE46" s="205"/>
      <c r="AF46" s="205"/>
      <c r="AG46" s="203">
        <v>42</v>
      </c>
      <c r="AH46" s="204" t="s">
        <v>24</v>
      </c>
      <c r="AI46" s="206"/>
      <c r="AJ46" s="207">
        <v>2</v>
      </c>
      <c r="AK46" s="208" t="s">
        <v>203</v>
      </c>
      <c r="AL46" s="208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</row>
    <row r="47" spans="1:80" ht="12.75">
      <c r="A47" s="203">
        <v>43</v>
      </c>
      <c r="B47" s="209" t="s">
        <v>204</v>
      </c>
      <c r="C47" s="214"/>
      <c r="D47" s="215"/>
      <c r="E47" s="205"/>
      <c r="F47" s="205">
        <v>6.9</v>
      </c>
      <c r="G47" s="205"/>
      <c r="H47" s="205"/>
      <c r="I47" s="205"/>
      <c r="J47" s="205"/>
      <c r="K47" s="205">
        <v>6.1</v>
      </c>
      <c r="L47" s="205"/>
      <c r="M47" s="205"/>
      <c r="N47" s="205">
        <v>6.5</v>
      </c>
      <c r="O47" s="212">
        <v>6.4</v>
      </c>
      <c r="P47" s="205"/>
      <c r="Q47" s="223">
        <v>5.9</v>
      </c>
      <c r="R47" s="205"/>
      <c r="S47" s="205">
        <v>5.7</v>
      </c>
      <c r="T47" s="205"/>
      <c r="U47" s="224">
        <v>7</v>
      </c>
      <c r="V47" s="205"/>
      <c r="W47" s="205"/>
      <c r="X47" s="225">
        <v>6.2</v>
      </c>
      <c r="Y47" s="205"/>
      <c r="Z47" s="205"/>
      <c r="AA47" s="205"/>
      <c r="AB47" s="205"/>
      <c r="AC47" s="205"/>
      <c r="AD47" s="205"/>
      <c r="AE47" s="205"/>
      <c r="AF47" s="205"/>
      <c r="AG47" s="203">
        <v>43</v>
      </c>
      <c r="AH47" s="209" t="s">
        <v>204</v>
      </c>
      <c r="AI47" s="206"/>
      <c r="AJ47" s="207">
        <v>1</v>
      </c>
      <c r="AK47" s="208" t="s">
        <v>180</v>
      </c>
      <c r="AL47" s="208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</row>
    <row r="48" spans="1:80" ht="12.75">
      <c r="A48" s="203">
        <v>44</v>
      </c>
      <c r="B48" s="213" t="s">
        <v>105</v>
      </c>
      <c r="C48" s="121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05"/>
      <c r="P48" s="205"/>
      <c r="Q48" s="205"/>
      <c r="R48" s="205"/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205"/>
      <c r="AD48" s="205"/>
      <c r="AE48" s="205"/>
      <c r="AF48" s="205"/>
      <c r="AG48" s="203">
        <v>44</v>
      </c>
      <c r="AH48" s="213" t="s">
        <v>105</v>
      </c>
      <c r="AI48" s="206"/>
      <c r="AJ48" s="207"/>
      <c r="AK48" s="208"/>
      <c r="AL48" s="20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</row>
    <row r="49" spans="1:80" ht="12.75">
      <c r="A49" s="203">
        <v>45</v>
      </c>
      <c r="B49" s="209" t="s">
        <v>51</v>
      </c>
      <c r="C49" s="121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5"/>
      <c r="P49" s="205">
        <v>6.3</v>
      </c>
      <c r="Q49" s="205"/>
      <c r="R49" s="205"/>
      <c r="S49" s="205"/>
      <c r="T49" s="205"/>
      <c r="U49" s="205"/>
      <c r="V49" s="205"/>
      <c r="W49" s="205"/>
      <c r="X49" s="205"/>
      <c r="Y49" s="205"/>
      <c r="Z49" s="205"/>
      <c r="AA49" s="205"/>
      <c r="AB49" s="205"/>
      <c r="AC49" s="205"/>
      <c r="AD49" s="205"/>
      <c r="AE49" s="205"/>
      <c r="AF49" s="205"/>
      <c r="AG49" s="203">
        <v>45</v>
      </c>
      <c r="AH49" s="209" t="s">
        <v>51</v>
      </c>
      <c r="AI49" s="206"/>
      <c r="AJ49" s="207"/>
      <c r="AK49" s="208"/>
      <c r="AL49" s="208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</row>
    <row r="50" spans="1:80" ht="12.75">
      <c r="A50" s="203">
        <v>46</v>
      </c>
      <c r="B50" s="209" t="s">
        <v>205</v>
      </c>
      <c r="C50" s="121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5"/>
      <c r="W50" s="205"/>
      <c r="X50" s="205"/>
      <c r="Y50" s="205"/>
      <c r="Z50" s="205"/>
      <c r="AA50" s="205"/>
      <c r="AB50" s="205"/>
      <c r="AC50" s="205"/>
      <c r="AD50" s="205"/>
      <c r="AE50" s="205"/>
      <c r="AF50" s="205"/>
      <c r="AG50" s="203">
        <v>46</v>
      </c>
      <c r="AH50" s="209" t="s">
        <v>205</v>
      </c>
      <c r="AI50" s="206"/>
      <c r="AJ50" s="207"/>
      <c r="AK50" s="211"/>
      <c r="AL50" s="211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</row>
    <row r="51" spans="1:80" ht="12.75">
      <c r="A51" s="203">
        <v>47</v>
      </c>
      <c r="B51" s="204" t="s">
        <v>81</v>
      </c>
      <c r="C51" s="121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5"/>
      <c r="X51" s="205"/>
      <c r="Y51" s="205"/>
      <c r="Z51" s="205"/>
      <c r="AA51" s="205">
        <v>5.9</v>
      </c>
      <c r="AB51" s="205"/>
      <c r="AC51" s="205"/>
      <c r="AD51" s="205"/>
      <c r="AE51" s="205"/>
      <c r="AF51" s="205"/>
      <c r="AG51" s="203">
        <v>47</v>
      </c>
      <c r="AH51" s="204" t="s">
        <v>81</v>
      </c>
      <c r="AI51" s="206"/>
      <c r="AJ51" s="207"/>
      <c r="AK51" s="208"/>
      <c r="AL51" s="208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</row>
    <row r="52" spans="1:80" ht="12.75">
      <c r="A52" s="203">
        <v>48</v>
      </c>
      <c r="B52" s="209" t="s">
        <v>111</v>
      </c>
      <c r="C52" s="121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5"/>
      <c r="W52" s="205"/>
      <c r="X52" s="205"/>
      <c r="Y52" s="205"/>
      <c r="Z52" s="205"/>
      <c r="AA52" s="205"/>
      <c r="AB52" s="205"/>
      <c r="AC52" s="205"/>
      <c r="AD52" s="205"/>
      <c r="AE52" s="205"/>
      <c r="AF52" s="205"/>
      <c r="AG52" s="203">
        <v>48</v>
      </c>
      <c r="AH52" s="209" t="s">
        <v>111</v>
      </c>
      <c r="AI52" s="206"/>
      <c r="AJ52" s="207"/>
      <c r="AK52" s="211"/>
      <c r="AL52" s="211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</row>
    <row r="53" spans="1:80" ht="12.75">
      <c r="A53" s="203">
        <v>49</v>
      </c>
      <c r="B53" s="204" t="s">
        <v>50</v>
      </c>
      <c r="C53" s="121"/>
      <c r="D53" s="205"/>
      <c r="E53" s="205"/>
      <c r="F53" s="205"/>
      <c r="G53" s="205"/>
      <c r="H53" s="205"/>
      <c r="I53" s="205"/>
      <c r="J53" s="205"/>
      <c r="K53" s="205">
        <v>6.3</v>
      </c>
      <c r="L53" s="205">
        <v>6.3</v>
      </c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5"/>
      <c r="X53" s="205"/>
      <c r="Y53" s="205"/>
      <c r="Z53" s="205"/>
      <c r="AA53" s="205"/>
      <c r="AB53" s="205"/>
      <c r="AC53" s="205"/>
      <c r="AD53" s="205"/>
      <c r="AE53" s="205"/>
      <c r="AF53" s="205"/>
      <c r="AG53" s="203">
        <v>49</v>
      </c>
      <c r="AH53" s="204" t="s">
        <v>50</v>
      </c>
      <c r="AI53" s="206"/>
      <c r="AJ53" s="207"/>
      <c r="AK53" s="208" t="s">
        <v>170</v>
      </c>
      <c r="AL53" s="208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</row>
    <row r="54" spans="1:80" ht="12.75">
      <c r="A54" s="203">
        <v>50</v>
      </c>
      <c r="B54" s="209" t="s">
        <v>56</v>
      </c>
      <c r="C54" s="121"/>
      <c r="D54" s="205"/>
      <c r="E54" s="205">
        <v>5.4</v>
      </c>
      <c r="F54" s="205">
        <v>6.3</v>
      </c>
      <c r="G54" s="205">
        <v>6.8</v>
      </c>
      <c r="H54" s="205"/>
      <c r="I54" s="205">
        <v>6.6</v>
      </c>
      <c r="J54" s="205"/>
      <c r="K54" s="205"/>
      <c r="L54" s="205"/>
      <c r="M54" s="205"/>
      <c r="N54" s="205"/>
      <c r="O54" s="205"/>
      <c r="P54" s="205"/>
      <c r="Q54" s="205"/>
      <c r="R54" s="205"/>
      <c r="S54" s="205"/>
      <c r="T54" s="205"/>
      <c r="U54" s="205"/>
      <c r="V54" s="205"/>
      <c r="W54" s="205"/>
      <c r="X54" s="205"/>
      <c r="Y54" s="205"/>
      <c r="Z54" s="205">
        <v>6.1</v>
      </c>
      <c r="AA54" s="205"/>
      <c r="AB54" s="205"/>
      <c r="AC54" s="205"/>
      <c r="AD54" s="205"/>
      <c r="AE54" s="205"/>
      <c r="AF54" s="205"/>
      <c r="AG54" s="203">
        <v>50</v>
      </c>
      <c r="AH54" s="209" t="s">
        <v>56</v>
      </c>
      <c r="AI54" s="206"/>
      <c r="AJ54" s="207"/>
      <c r="AK54" s="211"/>
      <c r="AL54" s="211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</row>
    <row r="55" spans="1:38" s="25" customFormat="1" ht="12.75">
      <c r="A55" s="203">
        <v>51</v>
      </c>
      <c r="B55" s="204" t="s">
        <v>206</v>
      </c>
      <c r="C55" s="121">
        <v>6.7</v>
      </c>
      <c r="D55" s="205"/>
      <c r="E55" s="205"/>
      <c r="F55" s="205"/>
      <c r="G55" s="205"/>
      <c r="H55" s="205"/>
      <c r="I55" s="205">
        <v>6.1</v>
      </c>
      <c r="J55" s="205">
        <v>5.6</v>
      </c>
      <c r="K55" s="205">
        <v>5.4</v>
      </c>
      <c r="L55" s="205"/>
      <c r="M55" s="205">
        <v>6.1</v>
      </c>
      <c r="N55" s="205">
        <v>6</v>
      </c>
      <c r="O55" s="205">
        <v>6.1</v>
      </c>
      <c r="P55" s="205">
        <v>6.5</v>
      </c>
      <c r="Q55" s="205"/>
      <c r="R55" s="205">
        <v>5.6</v>
      </c>
      <c r="S55" s="205"/>
      <c r="T55" s="205"/>
      <c r="U55" s="205"/>
      <c r="V55" s="205"/>
      <c r="W55" s="205"/>
      <c r="X55" s="205">
        <v>5.8</v>
      </c>
      <c r="Y55" s="205"/>
      <c r="Z55" s="205"/>
      <c r="AA55" s="205"/>
      <c r="AB55" s="205"/>
      <c r="AC55" s="205"/>
      <c r="AD55" s="205"/>
      <c r="AE55" s="205"/>
      <c r="AF55" s="205"/>
      <c r="AG55" s="203">
        <v>51</v>
      </c>
      <c r="AH55" s="204" t="s">
        <v>75</v>
      </c>
      <c r="AI55" s="206"/>
      <c r="AJ55" s="207"/>
      <c r="AK55" s="208" t="s">
        <v>207</v>
      </c>
      <c r="AL55" s="208"/>
    </row>
    <row r="56" spans="1:80" ht="12.75">
      <c r="A56" s="203">
        <v>52</v>
      </c>
      <c r="B56" s="209" t="s">
        <v>208</v>
      </c>
      <c r="C56" s="121"/>
      <c r="D56" s="205"/>
      <c r="E56" s="205"/>
      <c r="F56" s="205"/>
      <c r="G56" s="205"/>
      <c r="H56" s="205"/>
      <c r="I56" s="205"/>
      <c r="J56" s="205"/>
      <c r="K56" s="212">
        <v>6.9</v>
      </c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26">
        <v>5.4</v>
      </c>
      <c r="X56" s="205"/>
      <c r="Y56" s="205"/>
      <c r="Z56" s="205">
        <v>6.1</v>
      </c>
      <c r="AA56" s="205">
        <v>5.8</v>
      </c>
      <c r="AB56" s="205">
        <v>6.5</v>
      </c>
      <c r="AC56" s="205">
        <v>6.8</v>
      </c>
      <c r="AD56" s="205">
        <v>6.3</v>
      </c>
      <c r="AE56" s="205"/>
      <c r="AF56" s="205"/>
      <c r="AG56" s="203">
        <v>52</v>
      </c>
      <c r="AH56" s="209" t="s">
        <v>208</v>
      </c>
      <c r="AI56" s="206"/>
      <c r="AJ56" s="207">
        <v>1</v>
      </c>
      <c r="AK56" s="211"/>
      <c r="AL56" s="211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</row>
    <row r="57" spans="1:80" ht="12.75">
      <c r="A57" s="203">
        <v>53</v>
      </c>
      <c r="B57" s="216" t="s">
        <v>41</v>
      </c>
      <c r="C57" s="121"/>
      <c r="D57" s="205"/>
      <c r="E57" s="205"/>
      <c r="F57" s="205"/>
      <c r="G57" s="205"/>
      <c r="H57" s="205"/>
      <c r="I57" s="205"/>
      <c r="J57" s="205">
        <v>6.6</v>
      </c>
      <c r="K57" s="205"/>
      <c r="L57" s="205"/>
      <c r="M57" s="205"/>
      <c r="N57" s="205"/>
      <c r="O57" s="205"/>
      <c r="P57" s="205">
        <v>7</v>
      </c>
      <c r="Q57" s="205"/>
      <c r="R57" s="205"/>
      <c r="S57" s="205">
        <v>6.3</v>
      </c>
      <c r="T57" s="205"/>
      <c r="U57" s="205"/>
      <c r="V57" s="205"/>
      <c r="W57" s="205"/>
      <c r="X57" s="205">
        <v>6.5</v>
      </c>
      <c r="Y57" s="205"/>
      <c r="Z57" s="205"/>
      <c r="AA57" s="205">
        <v>6.6</v>
      </c>
      <c r="AB57" s="205"/>
      <c r="AC57" s="205"/>
      <c r="AD57" s="205"/>
      <c r="AE57" s="205"/>
      <c r="AF57" s="205"/>
      <c r="AG57" s="203">
        <v>53</v>
      </c>
      <c r="AH57" s="216" t="s">
        <v>41</v>
      </c>
      <c r="AI57" s="206"/>
      <c r="AJ57" s="207"/>
      <c r="AK57" s="208" t="s">
        <v>209</v>
      </c>
      <c r="AL57" s="208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</row>
    <row r="58" spans="1:80" ht="12.75">
      <c r="A58" s="203">
        <v>54</v>
      </c>
      <c r="B58" s="204" t="s">
        <v>107</v>
      </c>
      <c r="C58" s="121"/>
      <c r="D58" s="217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205"/>
      <c r="AG58" s="203">
        <v>54</v>
      </c>
      <c r="AH58" s="204" t="s">
        <v>107</v>
      </c>
      <c r="AI58" s="206"/>
      <c r="AJ58" s="207"/>
      <c r="AK58" s="208"/>
      <c r="AL58" s="20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</row>
    <row r="59" spans="1:80" ht="12.75">
      <c r="A59" s="203">
        <v>55</v>
      </c>
      <c r="B59" s="204" t="s">
        <v>83</v>
      </c>
      <c r="C59" s="121">
        <v>6.2</v>
      </c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>
        <v>5.5</v>
      </c>
      <c r="P59" s="205"/>
      <c r="Q59" s="217"/>
      <c r="R59" s="205"/>
      <c r="S59" s="205"/>
      <c r="T59" s="205"/>
      <c r="U59" s="205"/>
      <c r="V59" s="205"/>
      <c r="W59" s="205"/>
      <c r="X59" s="205"/>
      <c r="Y59" s="205"/>
      <c r="Z59" s="205"/>
      <c r="AA59" s="205"/>
      <c r="AB59" s="205"/>
      <c r="AC59" s="205"/>
      <c r="AD59" s="205"/>
      <c r="AE59" s="205"/>
      <c r="AF59" s="205"/>
      <c r="AG59" s="203">
        <v>55</v>
      </c>
      <c r="AH59" s="204" t="s">
        <v>83</v>
      </c>
      <c r="AI59" s="206"/>
      <c r="AJ59" s="207"/>
      <c r="AK59" s="208"/>
      <c r="AL59" s="208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</row>
    <row r="60" spans="1:80" ht="12.75">
      <c r="A60" s="203">
        <v>56</v>
      </c>
      <c r="B60" s="209" t="s">
        <v>210</v>
      </c>
      <c r="C60" s="121"/>
      <c r="D60" s="205"/>
      <c r="E60" s="205"/>
      <c r="F60" s="205">
        <v>6.3</v>
      </c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12">
        <v>6.6</v>
      </c>
      <c r="R60" s="205"/>
      <c r="S60" s="205"/>
      <c r="T60" s="205"/>
      <c r="U60" s="205">
        <v>5.1</v>
      </c>
      <c r="V60" s="205"/>
      <c r="W60" s="205"/>
      <c r="X60" s="205"/>
      <c r="Y60" s="205"/>
      <c r="Z60" s="205"/>
      <c r="AA60" s="205"/>
      <c r="AB60" s="205"/>
      <c r="AC60" s="205"/>
      <c r="AD60" s="205"/>
      <c r="AE60" s="205"/>
      <c r="AF60" s="205"/>
      <c r="AG60" s="203">
        <v>56</v>
      </c>
      <c r="AH60" s="209" t="s">
        <v>70</v>
      </c>
      <c r="AI60" s="206"/>
      <c r="AJ60" s="207">
        <v>1</v>
      </c>
      <c r="AK60" s="208"/>
      <c r="AL60" s="208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</row>
    <row r="61" spans="1:80" ht="12.75">
      <c r="A61" s="203">
        <v>57</v>
      </c>
      <c r="B61" s="204" t="s">
        <v>22</v>
      </c>
      <c r="C61" s="212">
        <v>7</v>
      </c>
      <c r="D61" s="205">
        <v>6</v>
      </c>
      <c r="E61" s="205"/>
      <c r="F61" s="205">
        <v>6.1</v>
      </c>
      <c r="G61" s="205"/>
      <c r="H61" s="205">
        <v>6.1</v>
      </c>
      <c r="I61" s="227">
        <v>6.8</v>
      </c>
      <c r="J61" s="205">
        <v>6.7</v>
      </c>
      <c r="K61" s="205">
        <v>6.3</v>
      </c>
      <c r="L61" s="205">
        <v>6.6</v>
      </c>
      <c r="M61" s="205">
        <v>6.6</v>
      </c>
      <c r="N61" s="205">
        <v>6.4</v>
      </c>
      <c r="O61" s="205">
        <v>6.3</v>
      </c>
      <c r="P61" s="205">
        <v>6.5</v>
      </c>
      <c r="Q61" s="205">
        <v>6.1</v>
      </c>
      <c r="R61" s="212">
        <v>6.7</v>
      </c>
      <c r="S61" s="205">
        <v>6.2</v>
      </c>
      <c r="T61" s="205">
        <v>6.4</v>
      </c>
      <c r="U61" s="205">
        <v>6.6</v>
      </c>
      <c r="V61" s="205">
        <v>6</v>
      </c>
      <c r="W61" s="205">
        <v>6.7</v>
      </c>
      <c r="X61" s="205">
        <v>6.3</v>
      </c>
      <c r="Y61" s="205">
        <v>6.3</v>
      </c>
      <c r="Z61" s="205">
        <v>6.5</v>
      </c>
      <c r="AA61" s="205">
        <v>6.3</v>
      </c>
      <c r="AB61" s="205">
        <v>6.5</v>
      </c>
      <c r="AC61" s="205">
        <v>7.1</v>
      </c>
      <c r="AD61" s="205"/>
      <c r="AE61" s="205"/>
      <c r="AF61" s="205"/>
      <c r="AG61" s="203">
        <v>57</v>
      </c>
      <c r="AH61" s="204" t="s">
        <v>22</v>
      </c>
      <c r="AI61" s="206"/>
      <c r="AJ61" s="207">
        <v>3</v>
      </c>
      <c r="AK61" s="208"/>
      <c r="AL61" s="208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</row>
    <row r="62" spans="1:80" ht="12.75">
      <c r="A62" s="203">
        <v>58</v>
      </c>
      <c r="B62" s="209" t="s">
        <v>123</v>
      </c>
      <c r="C62" s="121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3">
        <v>58</v>
      </c>
      <c r="AH62" s="209" t="s">
        <v>123</v>
      </c>
      <c r="AI62" s="206"/>
      <c r="AJ62" s="207"/>
      <c r="AK62" s="211"/>
      <c r="AL62" s="211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</row>
    <row r="63" spans="1:80" ht="12.75">
      <c r="A63" s="203">
        <v>59</v>
      </c>
      <c r="B63" s="216" t="s">
        <v>84</v>
      </c>
      <c r="C63" s="121"/>
      <c r="D63" s="205"/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5">
        <v>5.6</v>
      </c>
      <c r="X63" s="205"/>
      <c r="Y63" s="205">
        <v>6</v>
      </c>
      <c r="Z63" s="205"/>
      <c r="AA63" s="205"/>
      <c r="AB63" s="205"/>
      <c r="AC63" s="205"/>
      <c r="AD63" s="205"/>
      <c r="AE63" s="205"/>
      <c r="AF63" s="205"/>
      <c r="AG63" s="203">
        <v>59</v>
      </c>
      <c r="AH63" s="216" t="s">
        <v>84</v>
      </c>
      <c r="AI63" s="206"/>
      <c r="AJ63" s="207"/>
      <c r="AK63" s="211"/>
      <c r="AL63" s="211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</row>
    <row r="64" spans="1:80" ht="12.75">
      <c r="A64" s="203">
        <v>60</v>
      </c>
      <c r="B64" s="209" t="s">
        <v>28</v>
      </c>
      <c r="C64" s="121"/>
      <c r="D64" s="205">
        <v>6.1</v>
      </c>
      <c r="E64" s="205">
        <v>6.1</v>
      </c>
      <c r="F64" s="210">
        <v>5.8</v>
      </c>
      <c r="G64" s="205"/>
      <c r="H64" s="205"/>
      <c r="I64" s="205"/>
      <c r="J64" s="205"/>
      <c r="K64" s="205"/>
      <c r="L64" s="205">
        <v>6</v>
      </c>
      <c r="M64" s="212">
        <v>7.1</v>
      </c>
      <c r="N64" s="205">
        <v>6.3</v>
      </c>
      <c r="O64" s="205">
        <v>6.1</v>
      </c>
      <c r="P64" s="205">
        <v>6.5</v>
      </c>
      <c r="Q64" s="205">
        <v>6.5</v>
      </c>
      <c r="R64" s="205">
        <v>6.5</v>
      </c>
      <c r="S64" s="205"/>
      <c r="T64" s="205">
        <v>5.6</v>
      </c>
      <c r="U64" s="205">
        <v>5.4</v>
      </c>
      <c r="V64" s="205"/>
      <c r="W64" s="205"/>
      <c r="X64" s="205">
        <v>5.9</v>
      </c>
      <c r="Y64" s="205"/>
      <c r="Z64" s="205"/>
      <c r="AA64" s="205"/>
      <c r="AB64" s="205">
        <v>6.3</v>
      </c>
      <c r="AC64" s="205">
        <v>6.9</v>
      </c>
      <c r="AD64" s="205"/>
      <c r="AE64" s="205"/>
      <c r="AF64" s="205"/>
      <c r="AG64" s="203">
        <v>60</v>
      </c>
      <c r="AH64" s="209" t="s">
        <v>28</v>
      </c>
      <c r="AI64" s="206">
        <v>1</v>
      </c>
      <c r="AJ64" s="207">
        <v>1</v>
      </c>
      <c r="AK64" s="208" t="s">
        <v>172</v>
      </c>
      <c r="AL64" s="208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</row>
    <row r="65" spans="1:80" ht="12.75">
      <c r="A65" s="203">
        <v>61</v>
      </c>
      <c r="B65" s="204" t="s">
        <v>71</v>
      </c>
      <c r="C65" s="121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>
        <v>6</v>
      </c>
      <c r="AB65" s="121"/>
      <c r="AC65" s="121"/>
      <c r="AD65" s="121">
        <v>6</v>
      </c>
      <c r="AE65" s="121"/>
      <c r="AF65" s="121"/>
      <c r="AG65" s="203">
        <v>61</v>
      </c>
      <c r="AH65" s="204" t="s">
        <v>71</v>
      </c>
      <c r="AI65" s="206"/>
      <c r="AJ65" s="207"/>
      <c r="AK65" s="208"/>
      <c r="AL65" s="208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</row>
    <row r="66" spans="1:80" ht="12.75">
      <c r="A66" s="203">
        <v>62</v>
      </c>
      <c r="B66" s="204" t="s">
        <v>40</v>
      </c>
      <c r="C66" s="121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5">
        <v>6.4</v>
      </c>
      <c r="W66" s="205">
        <v>6.1</v>
      </c>
      <c r="X66" s="205">
        <v>6.6</v>
      </c>
      <c r="Y66" s="205">
        <v>6.3</v>
      </c>
      <c r="Z66" s="205"/>
      <c r="AA66" s="205"/>
      <c r="AB66" s="205"/>
      <c r="AC66" s="212">
        <v>7.2</v>
      </c>
      <c r="AD66" s="205">
        <v>7</v>
      </c>
      <c r="AE66" s="205"/>
      <c r="AF66" s="205"/>
      <c r="AG66" s="203">
        <v>62</v>
      </c>
      <c r="AH66" s="204" t="s">
        <v>40</v>
      </c>
      <c r="AI66" s="206"/>
      <c r="AJ66" s="207">
        <v>1</v>
      </c>
      <c r="AK66" s="208" t="s">
        <v>183</v>
      </c>
      <c r="AL66" s="208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</row>
    <row r="67" spans="1:80" ht="12.75">
      <c r="A67" s="203">
        <v>63</v>
      </c>
      <c r="B67" s="209" t="s">
        <v>96</v>
      </c>
      <c r="C67" s="228">
        <v>5.4</v>
      </c>
      <c r="D67" s="215"/>
      <c r="E67" s="215"/>
      <c r="F67" s="215"/>
      <c r="G67" s="215"/>
      <c r="H67" s="215"/>
      <c r="I67" s="215"/>
      <c r="J67" s="215"/>
      <c r="K67" s="215"/>
      <c r="L67" s="215"/>
      <c r="M67" s="215"/>
      <c r="N67" s="215"/>
      <c r="O67" s="215"/>
      <c r="P67" s="215"/>
      <c r="Q67" s="215"/>
      <c r="R67" s="215"/>
      <c r="S67" s="215"/>
      <c r="T67" s="215"/>
      <c r="U67" s="215"/>
      <c r="V67" s="215"/>
      <c r="W67" s="215"/>
      <c r="X67" s="215"/>
      <c r="Y67" s="215"/>
      <c r="Z67" s="215"/>
      <c r="AA67" s="215"/>
      <c r="AB67" s="215"/>
      <c r="AC67" s="215"/>
      <c r="AD67" s="215"/>
      <c r="AE67" s="215"/>
      <c r="AF67" s="215"/>
      <c r="AG67" s="203">
        <v>63</v>
      </c>
      <c r="AH67" s="209" t="s">
        <v>96</v>
      </c>
      <c r="AI67" s="206">
        <v>1</v>
      </c>
      <c r="AJ67" s="207"/>
      <c r="AK67" s="208"/>
      <c r="AL67" s="208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</row>
    <row r="68" spans="1:80" ht="12.75">
      <c r="A68" s="203">
        <v>64</v>
      </c>
      <c r="B68" s="204" t="s">
        <v>145</v>
      </c>
      <c r="C68" s="121"/>
      <c r="D68" s="205"/>
      <c r="E68" s="205"/>
      <c r="F68" s="205"/>
      <c r="G68" s="205"/>
      <c r="H68" s="205"/>
      <c r="I68" s="205"/>
      <c r="J68" s="205"/>
      <c r="K68" s="205"/>
      <c r="L68" s="205"/>
      <c r="M68" s="205"/>
      <c r="N68" s="205"/>
      <c r="O68" s="205"/>
      <c r="P68" s="205"/>
      <c r="Q68" s="205"/>
      <c r="R68" s="205"/>
      <c r="S68" s="205"/>
      <c r="T68" s="205"/>
      <c r="U68" s="205"/>
      <c r="V68" s="205"/>
      <c r="W68" s="205"/>
      <c r="X68" s="205"/>
      <c r="Y68" s="205"/>
      <c r="Z68" s="205"/>
      <c r="AA68" s="205"/>
      <c r="AB68" s="205"/>
      <c r="AC68" s="205"/>
      <c r="AD68" s="205"/>
      <c r="AE68" s="205"/>
      <c r="AF68" s="205"/>
      <c r="AG68" s="203">
        <v>64</v>
      </c>
      <c r="AH68" s="204" t="s">
        <v>145</v>
      </c>
      <c r="AI68" s="206"/>
      <c r="AJ68" s="207"/>
      <c r="AK68" s="211"/>
      <c r="AL68" s="211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</row>
    <row r="69" spans="1:80" ht="12.75">
      <c r="A69" s="203">
        <v>65</v>
      </c>
      <c r="B69" s="204" t="s">
        <v>112</v>
      </c>
      <c r="C69" s="121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3">
        <v>65</v>
      </c>
      <c r="AH69" s="204" t="s">
        <v>112</v>
      </c>
      <c r="AI69" s="206"/>
      <c r="AJ69" s="207"/>
      <c r="AK69" s="208"/>
      <c r="AL69" s="208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</row>
    <row r="70" spans="1:80" ht="12.75">
      <c r="A70" s="203">
        <v>66</v>
      </c>
      <c r="B70" s="209" t="s">
        <v>60</v>
      </c>
      <c r="C70" s="121">
        <v>6.8</v>
      </c>
      <c r="D70" s="205"/>
      <c r="E70" s="205">
        <v>5.9</v>
      </c>
      <c r="F70" s="205"/>
      <c r="G70" s="205"/>
      <c r="H70" s="205">
        <v>5.9</v>
      </c>
      <c r="I70" s="205">
        <v>6.5</v>
      </c>
      <c r="J70" s="205"/>
      <c r="K70" s="205">
        <v>6.1</v>
      </c>
      <c r="L70" s="205"/>
      <c r="M70" s="205"/>
      <c r="N70" s="205"/>
      <c r="O70" s="205"/>
      <c r="P70" s="205"/>
      <c r="Q70" s="205">
        <v>5.9</v>
      </c>
      <c r="R70" s="205"/>
      <c r="S70" s="205"/>
      <c r="T70" s="205"/>
      <c r="U70" s="205"/>
      <c r="V70" s="205"/>
      <c r="W70" s="205"/>
      <c r="X70" s="205"/>
      <c r="Y70" s="205"/>
      <c r="Z70" s="205"/>
      <c r="AA70" s="205"/>
      <c r="AB70" s="205"/>
      <c r="AC70" s="205"/>
      <c r="AD70" s="205"/>
      <c r="AE70" s="205"/>
      <c r="AF70" s="205"/>
      <c r="AG70" s="203">
        <v>66</v>
      </c>
      <c r="AH70" s="209" t="s">
        <v>60</v>
      </c>
      <c r="AI70" s="206"/>
      <c r="AJ70" s="207"/>
      <c r="AK70" s="208"/>
      <c r="AL70" s="208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</row>
    <row r="71" spans="1:80" ht="12.75">
      <c r="A71" s="203">
        <v>67</v>
      </c>
      <c r="B71" s="209" t="s">
        <v>53</v>
      </c>
      <c r="C71" s="121"/>
      <c r="D71" s="205"/>
      <c r="E71" s="205"/>
      <c r="F71" s="205"/>
      <c r="G71" s="205"/>
      <c r="H71" s="205"/>
      <c r="I71" s="205"/>
      <c r="J71" s="205"/>
      <c r="K71" s="205"/>
      <c r="L71" s="205"/>
      <c r="M71" s="205"/>
      <c r="N71" s="205"/>
      <c r="O71" s="205"/>
      <c r="P71" s="205"/>
      <c r="Q71" s="205"/>
      <c r="R71" s="205"/>
      <c r="S71" s="205"/>
      <c r="T71" s="205"/>
      <c r="U71" s="205"/>
      <c r="V71" s="205"/>
      <c r="W71" s="205"/>
      <c r="X71" s="205"/>
      <c r="Y71" s="205"/>
      <c r="Z71" s="205">
        <v>6.3</v>
      </c>
      <c r="AA71" s="205"/>
      <c r="AB71" s="205"/>
      <c r="AC71" s="205"/>
      <c r="AD71" s="205"/>
      <c r="AE71" s="205"/>
      <c r="AF71" s="205"/>
      <c r="AG71" s="203">
        <v>67</v>
      </c>
      <c r="AH71" s="209" t="s">
        <v>53</v>
      </c>
      <c r="AI71" s="206"/>
      <c r="AJ71" s="207"/>
      <c r="AK71" s="208"/>
      <c r="AL71" s="208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</row>
    <row r="72" spans="1:80" ht="12.75">
      <c r="A72" s="203">
        <v>68</v>
      </c>
      <c r="B72" s="204" t="s">
        <v>139</v>
      </c>
      <c r="C72" s="121"/>
      <c r="D72" s="205"/>
      <c r="E72" s="205"/>
      <c r="F72" s="205"/>
      <c r="G72" s="205"/>
      <c r="H72" s="205"/>
      <c r="I72" s="205"/>
      <c r="J72" s="205"/>
      <c r="K72" s="205"/>
      <c r="L72" s="205"/>
      <c r="M72" s="205"/>
      <c r="N72" s="205"/>
      <c r="O72" s="205"/>
      <c r="P72" s="205"/>
      <c r="Q72" s="205"/>
      <c r="R72" s="205"/>
      <c r="S72" s="205"/>
      <c r="T72" s="205"/>
      <c r="U72" s="205"/>
      <c r="V72" s="205"/>
      <c r="W72" s="205"/>
      <c r="X72" s="205"/>
      <c r="Y72" s="205"/>
      <c r="Z72" s="205"/>
      <c r="AA72" s="205"/>
      <c r="AB72" s="205"/>
      <c r="AC72" s="205"/>
      <c r="AD72" s="205"/>
      <c r="AE72" s="205"/>
      <c r="AF72" s="205"/>
      <c r="AG72" s="203">
        <v>68</v>
      </c>
      <c r="AH72" s="204" t="s">
        <v>139</v>
      </c>
      <c r="AI72" s="206"/>
      <c r="AJ72" s="207"/>
      <c r="AK72" s="211"/>
      <c r="AL72" s="211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</row>
    <row r="73" spans="1:80" ht="12.75">
      <c r="A73" s="203">
        <v>69</v>
      </c>
      <c r="B73" s="216" t="s">
        <v>135</v>
      </c>
      <c r="C73" s="121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05"/>
      <c r="Y73" s="205"/>
      <c r="Z73" s="205"/>
      <c r="AA73" s="205"/>
      <c r="AB73" s="205"/>
      <c r="AC73" s="205"/>
      <c r="AD73" s="205"/>
      <c r="AE73" s="205"/>
      <c r="AF73" s="205"/>
      <c r="AG73" s="203">
        <v>69</v>
      </c>
      <c r="AH73" s="216" t="s">
        <v>135</v>
      </c>
      <c r="AI73" s="206"/>
      <c r="AJ73" s="207"/>
      <c r="AK73" s="211"/>
      <c r="AL73" s="211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</row>
    <row r="74" spans="1:80" ht="12.75">
      <c r="A74" s="203">
        <v>70</v>
      </c>
      <c r="B74" s="213" t="s">
        <v>43</v>
      </c>
      <c r="C74" s="121">
        <v>6.1</v>
      </c>
      <c r="D74" s="205">
        <v>6.1</v>
      </c>
      <c r="E74" s="205">
        <v>6.6</v>
      </c>
      <c r="F74" s="212">
        <v>7.1</v>
      </c>
      <c r="G74" s="205">
        <v>6.8</v>
      </c>
      <c r="H74" s="205"/>
      <c r="I74" s="205">
        <v>6.7</v>
      </c>
      <c r="J74" s="205">
        <v>6.9</v>
      </c>
      <c r="K74" s="205">
        <v>6.5</v>
      </c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5"/>
      <c r="W74" s="205">
        <v>6.6</v>
      </c>
      <c r="X74" s="205"/>
      <c r="Y74" s="205"/>
      <c r="Z74" s="205">
        <v>6.3</v>
      </c>
      <c r="AA74" s="205"/>
      <c r="AB74" s="205"/>
      <c r="AC74" s="205"/>
      <c r="AD74" s="205"/>
      <c r="AE74" s="205"/>
      <c r="AF74" s="205"/>
      <c r="AG74" s="203">
        <v>70</v>
      </c>
      <c r="AH74" s="213" t="s">
        <v>43</v>
      </c>
      <c r="AI74" s="206"/>
      <c r="AJ74" s="207">
        <v>1</v>
      </c>
      <c r="AK74" s="208"/>
      <c r="AL74" s="208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</row>
    <row r="75" spans="1:80" ht="12.75">
      <c r="A75" s="203">
        <v>71</v>
      </c>
      <c r="B75" s="204" t="s">
        <v>29</v>
      </c>
      <c r="C75" s="229">
        <v>5.5</v>
      </c>
      <c r="D75" s="205">
        <v>6.2</v>
      </c>
      <c r="E75" s="205"/>
      <c r="F75" s="205">
        <v>6.5</v>
      </c>
      <c r="G75" s="205"/>
      <c r="H75" s="205"/>
      <c r="I75" s="205"/>
      <c r="J75" s="205"/>
      <c r="K75" s="205"/>
      <c r="L75" s="205"/>
      <c r="M75" s="205">
        <v>6.3</v>
      </c>
      <c r="N75" s="205">
        <v>6.3</v>
      </c>
      <c r="O75" s="205">
        <v>6</v>
      </c>
      <c r="P75" s="205">
        <v>5.9</v>
      </c>
      <c r="Q75" s="205">
        <v>6</v>
      </c>
      <c r="R75" s="205">
        <v>6.3</v>
      </c>
      <c r="S75" s="205"/>
      <c r="T75" s="205"/>
      <c r="U75" s="205"/>
      <c r="V75" s="205">
        <v>5.5</v>
      </c>
      <c r="W75" s="205"/>
      <c r="X75" s="205"/>
      <c r="Y75" s="205"/>
      <c r="Z75" s="205"/>
      <c r="AA75" s="205"/>
      <c r="AB75" s="205">
        <v>6.5</v>
      </c>
      <c r="AC75" s="205"/>
      <c r="AD75" s="205">
        <v>6.8</v>
      </c>
      <c r="AE75" s="205"/>
      <c r="AF75" s="205"/>
      <c r="AG75" s="203">
        <v>71</v>
      </c>
      <c r="AH75" s="204" t="s">
        <v>29</v>
      </c>
      <c r="AI75" s="206">
        <v>1</v>
      </c>
      <c r="AJ75" s="207"/>
      <c r="AK75" s="208" t="s">
        <v>189</v>
      </c>
      <c r="AL75" s="208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</row>
    <row r="76" spans="1:80" ht="12.75">
      <c r="A76" s="203">
        <v>72</v>
      </c>
      <c r="B76" s="204" t="s">
        <v>80</v>
      </c>
      <c r="C76" s="121"/>
      <c r="D76" s="205"/>
      <c r="E76" s="205"/>
      <c r="F76" s="205"/>
      <c r="G76" s="205"/>
      <c r="H76" s="205"/>
      <c r="I76" s="205"/>
      <c r="J76" s="205"/>
      <c r="K76" s="205"/>
      <c r="L76" s="205"/>
      <c r="M76" s="205"/>
      <c r="N76" s="205"/>
      <c r="O76" s="205"/>
      <c r="P76" s="205"/>
      <c r="Q76" s="205"/>
      <c r="R76" s="205"/>
      <c r="S76" s="205"/>
      <c r="T76" s="205"/>
      <c r="U76" s="205"/>
      <c r="V76" s="205"/>
      <c r="W76" s="205"/>
      <c r="X76" s="205"/>
      <c r="Y76" s="205"/>
      <c r="Z76" s="205"/>
      <c r="AA76" s="205"/>
      <c r="AB76" s="210">
        <v>5.7</v>
      </c>
      <c r="AC76" s="205">
        <v>6.1</v>
      </c>
      <c r="AD76" s="205"/>
      <c r="AE76" s="205"/>
      <c r="AF76" s="205"/>
      <c r="AG76" s="203">
        <v>72</v>
      </c>
      <c r="AH76" s="204" t="s">
        <v>80</v>
      </c>
      <c r="AI76" s="206">
        <v>1</v>
      </c>
      <c r="AJ76" s="207"/>
      <c r="AK76" s="211"/>
      <c r="AL76" s="211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</row>
    <row r="77" spans="1:80" ht="12.75">
      <c r="A77" s="203">
        <v>73</v>
      </c>
      <c r="B77" s="216" t="s">
        <v>146</v>
      </c>
      <c r="C77" s="121"/>
      <c r="D77" s="205"/>
      <c r="E77" s="205"/>
      <c r="F77" s="205"/>
      <c r="G77" s="205"/>
      <c r="H77" s="205"/>
      <c r="I77" s="205"/>
      <c r="J77" s="205"/>
      <c r="K77" s="205"/>
      <c r="L77" s="205"/>
      <c r="M77" s="205"/>
      <c r="N77" s="205"/>
      <c r="O77" s="205"/>
      <c r="P77" s="205"/>
      <c r="Q77" s="205"/>
      <c r="R77" s="205"/>
      <c r="S77" s="205"/>
      <c r="T77" s="205"/>
      <c r="U77" s="205"/>
      <c r="V77" s="205"/>
      <c r="W77" s="205"/>
      <c r="X77" s="205"/>
      <c r="Y77" s="205"/>
      <c r="Z77" s="205"/>
      <c r="AA77" s="205"/>
      <c r="AB77" s="205"/>
      <c r="AC77" s="205"/>
      <c r="AD77" s="205"/>
      <c r="AE77" s="205"/>
      <c r="AF77" s="205"/>
      <c r="AG77" s="203">
        <v>73</v>
      </c>
      <c r="AH77" s="216" t="s">
        <v>146</v>
      </c>
      <c r="AI77" s="206"/>
      <c r="AJ77" s="207"/>
      <c r="AK77" s="211"/>
      <c r="AL77" s="211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</row>
    <row r="78" spans="1:80" ht="12.75">
      <c r="A78" s="203">
        <v>74</v>
      </c>
      <c r="B78" s="209" t="s">
        <v>133</v>
      </c>
      <c r="C78" s="121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05"/>
      <c r="V78" s="205"/>
      <c r="W78" s="205"/>
      <c r="X78" s="205"/>
      <c r="Y78" s="205"/>
      <c r="Z78" s="205"/>
      <c r="AA78" s="205"/>
      <c r="AB78" s="205"/>
      <c r="AC78" s="205"/>
      <c r="AD78" s="205"/>
      <c r="AE78" s="205"/>
      <c r="AF78" s="205"/>
      <c r="AG78" s="203">
        <v>74</v>
      </c>
      <c r="AH78" s="209" t="s">
        <v>133</v>
      </c>
      <c r="AI78" s="206"/>
      <c r="AJ78" s="207"/>
      <c r="AK78" s="211"/>
      <c r="AL78" s="211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</row>
    <row r="79" spans="1:80" ht="12.75">
      <c r="A79" s="203">
        <v>75</v>
      </c>
      <c r="B79" s="209" t="s">
        <v>32</v>
      </c>
      <c r="C79" s="121">
        <v>6</v>
      </c>
      <c r="D79" s="205">
        <v>6.3</v>
      </c>
      <c r="E79" s="205">
        <v>6.6</v>
      </c>
      <c r="F79" s="205">
        <v>6.5</v>
      </c>
      <c r="G79" s="210">
        <v>5.6</v>
      </c>
      <c r="H79" s="205"/>
      <c r="I79" s="205">
        <v>6</v>
      </c>
      <c r="J79" s="205">
        <v>5.4</v>
      </c>
      <c r="K79" s="205">
        <v>6.4</v>
      </c>
      <c r="L79" s="205">
        <v>6.1</v>
      </c>
      <c r="M79" s="205">
        <v>6</v>
      </c>
      <c r="N79" s="205">
        <v>5.9</v>
      </c>
      <c r="O79" s="205">
        <v>5.5</v>
      </c>
      <c r="P79" s="205">
        <v>5.9</v>
      </c>
      <c r="Q79" s="205">
        <v>5.9</v>
      </c>
      <c r="R79" s="205">
        <v>5.6</v>
      </c>
      <c r="S79" s="205">
        <v>6.2</v>
      </c>
      <c r="T79" s="205">
        <v>6.6</v>
      </c>
      <c r="U79" s="205">
        <v>5.3</v>
      </c>
      <c r="V79" s="205">
        <v>6.2</v>
      </c>
      <c r="W79" s="205">
        <v>6.7</v>
      </c>
      <c r="X79" s="205">
        <v>6.4</v>
      </c>
      <c r="Y79" s="205">
        <v>6</v>
      </c>
      <c r="Z79" s="205"/>
      <c r="AA79" s="205">
        <v>6.1</v>
      </c>
      <c r="AB79" s="205">
        <v>6.1</v>
      </c>
      <c r="AC79" s="205">
        <v>6.1</v>
      </c>
      <c r="AD79" s="205"/>
      <c r="AE79" s="205"/>
      <c r="AF79" s="205"/>
      <c r="AG79" s="203">
        <v>75</v>
      </c>
      <c r="AH79" s="209" t="s">
        <v>32</v>
      </c>
      <c r="AI79" s="206">
        <v>1</v>
      </c>
      <c r="AJ79" s="207"/>
      <c r="AK79" s="208" t="s">
        <v>178</v>
      </c>
      <c r="AL79" s="208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</row>
    <row r="80" spans="1:80" ht="12.75">
      <c r="A80" s="203">
        <v>76</v>
      </c>
      <c r="B80" s="209" t="s">
        <v>211</v>
      </c>
      <c r="C80" s="121"/>
      <c r="D80" s="205"/>
      <c r="E80" s="205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5"/>
      <c r="Q80" s="205"/>
      <c r="R80" s="205"/>
      <c r="S80" s="205"/>
      <c r="T80" s="205"/>
      <c r="U80" s="205"/>
      <c r="V80" s="205">
        <v>6.2</v>
      </c>
      <c r="W80" s="210">
        <v>5.1</v>
      </c>
      <c r="X80" s="205">
        <v>6.1</v>
      </c>
      <c r="Y80" s="205">
        <v>6</v>
      </c>
      <c r="Z80" s="210">
        <v>5.5</v>
      </c>
      <c r="AA80" s="205"/>
      <c r="AB80" s="205"/>
      <c r="AC80" s="205"/>
      <c r="AD80" s="205"/>
      <c r="AE80" s="205"/>
      <c r="AF80" s="205"/>
      <c r="AG80" s="203">
        <v>76</v>
      </c>
      <c r="AH80" s="209" t="s">
        <v>211</v>
      </c>
      <c r="AI80" s="206">
        <v>2</v>
      </c>
      <c r="AJ80" s="207"/>
      <c r="AK80" s="211"/>
      <c r="AL80" s="211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</row>
    <row r="81" spans="1:80" ht="12.75">
      <c r="A81" s="203">
        <v>77</v>
      </c>
      <c r="B81" s="209" t="s">
        <v>212</v>
      </c>
      <c r="C81" s="121"/>
      <c r="D81" s="205"/>
      <c r="E81" s="205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5"/>
      <c r="Q81" s="205"/>
      <c r="R81" s="205"/>
      <c r="S81" s="205"/>
      <c r="T81" s="205"/>
      <c r="U81" s="205"/>
      <c r="V81" s="205"/>
      <c r="W81" s="205"/>
      <c r="X81" s="205"/>
      <c r="Y81" s="205"/>
      <c r="Z81" s="205"/>
      <c r="AA81" s="205"/>
      <c r="AB81" s="205"/>
      <c r="AC81" s="205"/>
      <c r="AD81" s="205"/>
      <c r="AE81" s="205"/>
      <c r="AF81" s="205"/>
      <c r="AG81" s="203">
        <v>77</v>
      </c>
      <c r="AH81" s="209" t="s">
        <v>212</v>
      </c>
      <c r="AI81" s="206"/>
      <c r="AJ81" s="207"/>
      <c r="AK81" s="211"/>
      <c r="AL81" s="21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</row>
    <row r="82" spans="1:80" ht="12.75">
      <c r="A82" s="203">
        <v>78</v>
      </c>
      <c r="B82" s="209" t="s">
        <v>148</v>
      </c>
      <c r="C82" s="121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5"/>
      <c r="W82" s="205"/>
      <c r="X82" s="205"/>
      <c r="Y82" s="205"/>
      <c r="Z82" s="205"/>
      <c r="AA82" s="205"/>
      <c r="AB82" s="205"/>
      <c r="AC82" s="205"/>
      <c r="AD82" s="205"/>
      <c r="AE82" s="205"/>
      <c r="AF82" s="205"/>
      <c r="AG82" s="203">
        <v>78</v>
      </c>
      <c r="AH82" s="209" t="s">
        <v>148</v>
      </c>
      <c r="AI82" s="206"/>
      <c r="AJ82" s="207"/>
      <c r="AK82" s="211"/>
      <c r="AL82" s="211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</row>
    <row r="83" spans="1:80" ht="12.75">
      <c r="A83" s="203">
        <v>79</v>
      </c>
      <c r="B83" s="209" t="s">
        <v>88</v>
      </c>
      <c r="C83" s="121"/>
      <c r="D83" s="205"/>
      <c r="E83" s="205"/>
      <c r="F83" s="205"/>
      <c r="G83" s="205">
        <v>5.7</v>
      </c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5"/>
      <c r="W83" s="205"/>
      <c r="X83" s="205"/>
      <c r="Y83" s="205"/>
      <c r="Z83" s="205"/>
      <c r="AA83" s="205"/>
      <c r="AB83" s="205"/>
      <c r="AC83" s="205"/>
      <c r="AD83" s="205"/>
      <c r="AE83" s="205"/>
      <c r="AF83" s="205"/>
      <c r="AG83" s="203">
        <v>79</v>
      </c>
      <c r="AH83" s="209" t="s">
        <v>88</v>
      </c>
      <c r="AI83" s="206"/>
      <c r="AJ83" s="207"/>
      <c r="AK83" s="211"/>
      <c r="AL83" s="211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</row>
    <row r="84" spans="1:80" ht="12.75">
      <c r="A84" s="203">
        <v>80</v>
      </c>
      <c r="B84" s="209" t="s">
        <v>131</v>
      </c>
      <c r="C84" s="121"/>
      <c r="D84" s="205"/>
      <c r="E84" s="205"/>
      <c r="F84" s="205"/>
      <c r="G84" s="205"/>
      <c r="H84" s="205"/>
      <c r="I84" s="205"/>
      <c r="J84" s="205"/>
      <c r="K84" s="205"/>
      <c r="L84" s="205"/>
      <c r="M84" s="205"/>
      <c r="N84" s="205"/>
      <c r="O84" s="205"/>
      <c r="P84" s="205"/>
      <c r="Q84" s="205"/>
      <c r="R84" s="205"/>
      <c r="S84" s="205"/>
      <c r="T84" s="205"/>
      <c r="U84" s="205"/>
      <c r="V84" s="205"/>
      <c r="W84" s="205"/>
      <c r="X84" s="205"/>
      <c r="Y84" s="205"/>
      <c r="Z84" s="205"/>
      <c r="AA84" s="205"/>
      <c r="AB84" s="205"/>
      <c r="AC84" s="205"/>
      <c r="AD84" s="205"/>
      <c r="AE84" s="205"/>
      <c r="AF84" s="205"/>
      <c r="AG84" s="203">
        <v>80</v>
      </c>
      <c r="AH84" s="209" t="s">
        <v>213</v>
      </c>
      <c r="AI84" s="206"/>
      <c r="AJ84" s="207"/>
      <c r="AK84" s="211"/>
      <c r="AL84" s="211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</row>
    <row r="85" spans="1:80" ht="12.75">
      <c r="A85" s="203">
        <v>81</v>
      </c>
      <c r="B85" s="209" t="s">
        <v>45</v>
      </c>
      <c r="C85" s="121"/>
      <c r="D85" s="205"/>
      <c r="E85" s="205"/>
      <c r="F85" s="205"/>
      <c r="G85" s="205"/>
      <c r="H85" s="205"/>
      <c r="I85" s="205"/>
      <c r="J85" s="205"/>
      <c r="K85" s="205"/>
      <c r="L85" s="205"/>
      <c r="M85" s="205"/>
      <c r="N85" s="205"/>
      <c r="O85" s="205"/>
      <c r="P85" s="205"/>
      <c r="Q85" s="205"/>
      <c r="R85" s="205"/>
      <c r="S85" s="205">
        <v>6.2</v>
      </c>
      <c r="T85" s="205"/>
      <c r="U85" s="205">
        <v>6.8</v>
      </c>
      <c r="V85" s="205"/>
      <c r="W85" s="205"/>
      <c r="X85" s="205"/>
      <c r="Y85" s="205"/>
      <c r="Z85" s="205"/>
      <c r="AA85" s="205"/>
      <c r="AB85" s="205"/>
      <c r="AC85" s="205"/>
      <c r="AD85" s="205"/>
      <c r="AE85" s="205"/>
      <c r="AF85" s="205"/>
      <c r="AG85" s="203">
        <v>81</v>
      </c>
      <c r="AH85" s="209" t="s">
        <v>45</v>
      </c>
      <c r="AI85" s="206"/>
      <c r="AJ85" s="207"/>
      <c r="AK85" s="211"/>
      <c r="AL85" s="211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</row>
    <row r="86" spans="1:80" ht="12.75">
      <c r="A86" s="203">
        <v>82</v>
      </c>
      <c r="B86" s="209" t="s">
        <v>214</v>
      </c>
      <c r="C86" s="121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05"/>
      <c r="V86" s="205"/>
      <c r="W86" s="205"/>
      <c r="X86" s="205"/>
      <c r="Y86" s="205"/>
      <c r="Z86" s="205"/>
      <c r="AA86" s="205"/>
      <c r="AB86" s="205"/>
      <c r="AC86" s="205"/>
      <c r="AD86" s="205"/>
      <c r="AE86" s="205"/>
      <c r="AF86" s="205"/>
      <c r="AG86" s="203">
        <v>82</v>
      </c>
      <c r="AH86" s="209" t="s">
        <v>214</v>
      </c>
      <c r="AI86" s="206"/>
      <c r="AJ86" s="207"/>
      <c r="AK86" s="211"/>
      <c r="AL86" s="211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</row>
    <row r="87" spans="1:80" ht="12.75">
      <c r="A87" s="203">
        <v>83</v>
      </c>
      <c r="B87" s="209" t="s">
        <v>215</v>
      </c>
      <c r="C87" s="121"/>
      <c r="D87" s="205">
        <v>7</v>
      </c>
      <c r="E87" s="205">
        <v>5.9</v>
      </c>
      <c r="F87" s="205"/>
      <c r="G87" s="205">
        <v>6.4</v>
      </c>
      <c r="H87" s="205">
        <v>6.2</v>
      </c>
      <c r="I87" s="205"/>
      <c r="J87" s="205"/>
      <c r="K87" s="205"/>
      <c r="L87" s="230">
        <v>7.9</v>
      </c>
      <c r="M87" s="205">
        <v>5.6</v>
      </c>
      <c r="N87" s="229">
        <v>6.5</v>
      </c>
      <c r="O87" s="205"/>
      <c r="P87" s="229">
        <v>5.7</v>
      </c>
      <c r="Q87" s="205"/>
      <c r="R87" s="205"/>
      <c r="S87" s="205">
        <v>6.3</v>
      </c>
      <c r="T87" s="205">
        <v>5.6</v>
      </c>
      <c r="U87" s="205">
        <v>6.1</v>
      </c>
      <c r="V87" s="205">
        <v>6</v>
      </c>
      <c r="W87" s="205"/>
      <c r="X87" s="205"/>
      <c r="Y87" s="205"/>
      <c r="Z87" s="175">
        <v>6.5</v>
      </c>
      <c r="AA87" s="175">
        <v>6.3</v>
      </c>
      <c r="AB87" s="205"/>
      <c r="AC87" s="205">
        <v>6.8</v>
      </c>
      <c r="AD87" s="223">
        <v>6.3</v>
      </c>
      <c r="AE87" s="205"/>
      <c r="AF87" s="205"/>
      <c r="AG87" s="203">
        <v>83</v>
      </c>
      <c r="AH87" s="209" t="s">
        <v>215</v>
      </c>
      <c r="AI87" s="206"/>
      <c r="AJ87" s="207">
        <v>1</v>
      </c>
      <c r="AK87" s="208"/>
      <c r="AL87" s="208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</row>
    <row r="88" spans="1:80" ht="12.75">
      <c r="A88" s="203">
        <v>84</v>
      </c>
      <c r="B88" s="209" t="s">
        <v>73</v>
      </c>
      <c r="C88" s="121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5"/>
      <c r="W88" s="205"/>
      <c r="X88" s="205"/>
      <c r="Y88" s="205"/>
      <c r="Z88" s="205"/>
      <c r="AA88" s="205">
        <v>6</v>
      </c>
      <c r="AB88" s="205"/>
      <c r="AC88" s="205"/>
      <c r="AD88" s="205"/>
      <c r="AE88" s="205"/>
      <c r="AF88" s="205"/>
      <c r="AG88" s="203">
        <v>84</v>
      </c>
      <c r="AH88" s="209" t="s">
        <v>73</v>
      </c>
      <c r="AI88" s="206"/>
      <c r="AJ88" s="207"/>
      <c r="AK88" s="211"/>
      <c r="AL88" s="211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</row>
    <row r="89" spans="1:80" ht="12.75">
      <c r="A89" s="203">
        <v>85</v>
      </c>
      <c r="B89" s="209" t="s">
        <v>99</v>
      </c>
      <c r="C89" s="121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>
        <v>5.3</v>
      </c>
      <c r="R89" s="205"/>
      <c r="S89" s="205"/>
      <c r="T89" s="205"/>
      <c r="U89" s="205"/>
      <c r="V89" s="205"/>
      <c r="W89" s="205"/>
      <c r="X89" s="205"/>
      <c r="Y89" s="205"/>
      <c r="Z89" s="205"/>
      <c r="AA89" s="205"/>
      <c r="AB89" s="205"/>
      <c r="AC89" s="205"/>
      <c r="AD89" s="205"/>
      <c r="AE89" s="205"/>
      <c r="AF89" s="205"/>
      <c r="AG89" s="203">
        <v>85</v>
      </c>
      <c r="AH89" s="209" t="s">
        <v>99</v>
      </c>
      <c r="AI89" s="206"/>
      <c r="AJ89" s="207"/>
      <c r="AK89" s="208"/>
      <c r="AL89" s="208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</row>
    <row r="90" spans="1:80" ht="12.75">
      <c r="A90" s="203">
        <v>86</v>
      </c>
      <c r="B90" s="209" t="s">
        <v>87</v>
      </c>
      <c r="C90" s="121">
        <v>5.7</v>
      </c>
      <c r="D90" s="121">
        <v>6.1</v>
      </c>
      <c r="E90" s="121">
        <v>5.3</v>
      </c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203">
        <v>86</v>
      </c>
      <c r="AH90" s="209" t="s">
        <v>87</v>
      </c>
      <c r="AI90" s="206"/>
      <c r="AJ90" s="207"/>
      <c r="AK90" s="208"/>
      <c r="AL90" s="208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</row>
    <row r="91" spans="1:80" ht="12.75">
      <c r="A91" s="203">
        <v>87</v>
      </c>
      <c r="B91" s="209" t="s">
        <v>129</v>
      </c>
      <c r="C91" s="121"/>
      <c r="D91" s="205"/>
      <c r="E91" s="205"/>
      <c r="F91" s="205"/>
      <c r="G91" s="205"/>
      <c r="H91" s="205"/>
      <c r="I91" s="205"/>
      <c r="J91" s="205"/>
      <c r="K91" s="205"/>
      <c r="L91" s="205"/>
      <c r="M91" s="205"/>
      <c r="N91" s="205"/>
      <c r="O91" s="205"/>
      <c r="P91" s="205"/>
      <c r="Q91" s="205"/>
      <c r="R91" s="205"/>
      <c r="S91" s="205"/>
      <c r="T91" s="205"/>
      <c r="U91" s="205"/>
      <c r="V91" s="205"/>
      <c r="W91" s="205"/>
      <c r="X91" s="205"/>
      <c r="Y91" s="205"/>
      <c r="Z91" s="205"/>
      <c r="AA91" s="205"/>
      <c r="AB91" s="205"/>
      <c r="AC91" s="205"/>
      <c r="AD91" s="205"/>
      <c r="AE91" s="205"/>
      <c r="AF91" s="205"/>
      <c r="AG91" s="203">
        <v>87</v>
      </c>
      <c r="AH91" s="209" t="s">
        <v>129</v>
      </c>
      <c r="AI91" s="206"/>
      <c r="AJ91" s="207"/>
      <c r="AK91" s="208"/>
      <c r="AL91" s="208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</row>
    <row r="92" spans="1:80" ht="12.75">
      <c r="A92" s="203">
        <v>88</v>
      </c>
      <c r="B92" s="209" t="s">
        <v>126</v>
      </c>
      <c r="C92" s="121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5"/>
      <c r="W92" s="205"/>
      <c r="X92" s="205"/>
      <c r="Y92" s="205"/>
      <c r="Z92" s="205"/>
      <c r="AA92" s="205"/>
      <c r="AB92" s="205"/>
      <c r="AC92" s="205"/>
      <c r="AD92" s="205"/>
      <c r="AE92" s="205"/>
      <c r="AF92" s="205"/>
      <c r="AG92" s="203">
        <v>88</v>
      </c>
      <c r="AH92" s="209" t="s">
        <v>126</v>
      </c>
      <c r="AI92" s="206"/>
      <c r="AJ92" s="207"/>
      <c r="AK92" s="211"/>
      <c r="AL92" s="211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</row>
    <row r="93" spans="1:80" ht="12.75">
      <c r="A93" s="203">
        <v>89</v>
      </c>
      <c r="B93" s="209" t="s">
        <v>90</v>
      </c>
      <c r="C93" s="121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>
        <v>5.6</v>
      </c>
      <c r="R93" s="205"/>
      <c r="S93" s="205"/>
      <c r="T93" s="205"/>
      <c r="U93" s="205"/>
      <c r="V93" s="205"/>
      <c r="W93" s="205"/>
      <c r="X93" s="205"/>
      <c r="Y93" s="205"/>
      <c r="Z93" s="205"/>
      <c r="AA93" s="205"/>
      <c r="AB93" s="205"/>
      <c r="AC93" s="205"/>
      <c r="AD93" s="205"/>
      <c r="AE93" s="205"/>
      <c r="AF93" s="205"/>
      <c r="AG93" s="203">
        <v>89</v>
      </c>
      <c r="AH93" s="209" t="s">
        <v>90</v>
      </c>
      <c r="AI93" s="206"/>
      <c r="AJ93" s="207"/>
      <c r="AK93" s="208"/>
      <c r="AL93" s="208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</row>
    <row r="94" spans="1:80" ht="12.75">
      <c r="A94" s="203">
        <v>90</v>
      </c>
      <c r="B94" s="209" t="s">
        <v>118</v>
      </c>
      <c r="C94" s="121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5"/>
      <c r="AA94" s="205"/>
      <c r="AB94" s="205"/>
      <c r="AC94" s="205"/>
      <c r="AD94" s="205"/>
      <c r="AE94" s="205"/>
      <c r="AF94" s="205"/>
      <c r="AG94" s="203">
        <v>90</v>
      </c>
      <c r="AH94" s="209" t="s">
        <v>118</v>
      </c>
      <c r="AI94" s="206"/>
      <c r="AJ94" s="207"/>
      <c r="AK94" s="211"/>
      <c r="AL94" s="211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</row>
    <row r="95" spans="1:80" ht="12.75">
      <c r="A95" s="203">
        <v>91</v>
      </c>
      <c r="B95" s="209" t="s">
        <v>95</v>
      </c>
      <c r="C95" s="121"/>
      <c r="D95" s="205"/>
      <c r="E95" s="205"/>
      <c r="F95" s="205"/>
      <c r="G95" s="205"/>
      <c r="H95" s="205"/>
      <c r="I95" s="205"/>
      <c r="J95" s="205"/>
      <c r="K95" s="210">
        <v>5.3</v>
      </c>
      <c r="L95" s="205">
        <v>5.6</v>
      </c>
      <c r="M95" s="205"/>
      <c r="N95" s="205"/>
      <c r="O95" s="205"/>
      <c r="P95" s="205"/>
      <c r="Q95" s="205"/>
      <c r="R95" s="205"/>
      <c r="S95" s="205"/>
      <c r="T95" s="205"/>
      <c r="U95" s="205"/>
      <c r="V95" s="205"/>
      <c r="W95" s="205"/>
      <c r="X95" s="205"/>
      <c r="Y95" s="205"/>
      <c r="Z95" s="205"/>
      <c r="AA95" s="205"/>
      <c r="AB95" s="205"/>
      <c r="AC95" s="205"/>
      <c r="AD95" s="205"/>
      <c r="AE95" s="205"/>
      <c r="AF95" s="205"/>
      <c r="AG95" s="203">
        <v>91</v>
      </c>
      <c r="AH95" s="209" t="s">
        <v>95</v>
      </c>
      <c r="AI95" s="206">
        <v>1</v>
      </c>
      <c r="AJ95" s="207"/>
      <c r="AK95" s="208"/>
      <c r="AL95" s="208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</row>
    <row r="96" spans="1:80" ht="12.75">
      <c r="A96" s="203">
        <v>92</v>
      </c>
      <c r="B96" s="209" t="s">
        <v>72</v>
      </c>
      <c r="C96" s="121"/>
      <c r="D96" s="205"/>
      <c r="E96" s="205"/>
      <c r="F96" s="205"/>
      <c r="G96" s="205"/>
      <c r="H96" s="205"/>
      <c r="I96" s="205"/>
      <c r="J96" s="205"/>
      <c r="K96" s="205"/>
      <c r="L96" s="205"/>
      <c r="M96" s="205"/>
      <c r="N96" s="205"/>
      <c r="O96" s="205"/>
      <c r="P96" s="205"/>
      <c r="Q96" s="205"/>
      <c r="R96" s="205"/>
      <c r="S96" s="205"/>
      <c r="T96" s="205"/>
      <c r="U96" s="205"/>
      <c r="V96" s="205"/>
      <c r="W96" s="205"/>
      <c r="X96" s="205"/>
      <c r="Y96" s="205">
        <v>6</v>
      </c>
      <c r="Z96" s="205"/>
      <c r="AA96" s="205"/>
      <c r="AB96" s="205"/>
      <c r="AC96" s="205"/>
      <c r="AD96" s="205"/>
      <c r="AE96" s="205"/>
      <c r="AF96" s="205"/>
      <c r="AG96" s="203">
        <v>92</v>
      </c>
      <c r="AH96" s="209" t="s">
        <v>72</v>
      </c>
      <c r="AI96" s="206"/>
      <c r="AJ96" s="207"/>
      <c r="AK96" s="208" t="s">
        <v>184</v>
      </c>
      <c r="AL96" s="208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</row>
    <row r="97" spans="1:80" ht="12.75">
      <c r="A97" s="203">
        <v>93</v>
      </c>
      <c r="B97" s="209" t="s">
        <v>33</v>
      </c>
      <c r="C97" s="121"/>
      <c r="D97" s="205"/>
      <c r="E97" s="205"/>
      <c r="F97" s="205"/>
      <c r="G97" s="205"/>
      <c r="H97" s="205"/>
      <c r="I97" s="205"/>
      <c r="J97" s="205"/>
      <c r="K97" s="205"/>
      <c r="L97" s="205"/>
      <c r="M97" s="205">
        <v>6</v>
      </c>
      <c r="N97" s="205">
        <v>6.3</v>
      </c>
      <c r="O97" s="205"/>
      <c r="P97" s="210">
        <v>5.4</v>
      </c>
      <c r="Q97" s="205"/>
      <c r="R97" s="205"/>
      <c r="S97" s="205"/>
      <c r="T97" s="205">
        <v>5.8</v>
      </c>
      <c r="U97" s="210">
        <v>5</v>
      </c>
      <c r="V97" s="205">
        <v>6.8</v>
      </c>
      <c r="W97" s="205">
        <v>6.9</v>
      </c>
      <c r="X97" s="205"/>
      <c r="Y97" s="205">
        <v>6.1</v>
      </c>
      <c r="Z97" s="205">
        <v>6</v>
      </c>
      <c r="AA97" s="205">
        <v>6</v>
      </c>
      <c r="AB97" s="205">
        <v>6.1</v>
      </c>
      <c r="AC97" s="205">
        <v>6.1</v>
      </c>
      <c r="AD97" s="205"/>
      <c r="AE97" s="205"/>
      <c r="AF97" s="205"/>
      <c r="AG97" s="203">
        <v>93</v>
      </c>
      <c r="AH97" s="209" t="s">
        <v>33</v>
      </c>
      <c r="AI97" s="206">
        <v>2</v>
      </c>
      <c r="AJ97" s="207"/>
      <c r="AK97" s="208" t="s">
        <v>181</v>
      </c>
      <c r="AL97" s="208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</row>
    <row r="98" spans="1:80" ht="12.75">
      <c r="A98" s="203">
        <v>94</v>
      </c>
      <c r="B98" s="209" t="s">
        <v>79</v>
      </c>
      <c r="C98" s="121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05"/>
      <c r="W98" s="205"/>
      <c r="X98" s="205"/>
      <c r="Y98" s="205">
        <v>5.5</v>
      </c>
      <c r="Z98" s="205"/>
      <c r="AA98" s="205"/>
      <c r="AB98" s="210">
        <v>5.7</v>
      </c>
      <c r="AC98" s="205">
        <v>6</v>
      </c>
      <c r="AD98" s="205">
        <v>6.4</v>
      </c>
      <c r="AE98" s="205"/>
      <c r="AF98" s="205"/>
      <c r="AG98" s="203">
        <v>94</v>
      </c>
      <c r="AH98" s="209" t="s">
        <v>79</v>
      </c>
      <c r="AI98" s="206">
        <v>1</v>
      </c>
      <c r="AJ98" s="207"/>
      <c r="AK98" s="211" t="s">
        <v>187</v>
      </c>
      <c r="AL98" s="211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</row>
    <row r="99" spans="1:80" ht="12.75">
      <c r="A99" s="203">
        <v>95</v>
      </c>
      <c r="B99" s="209" t="s">
        <v>82</v>
      </c>
      <c r="C99" s="121"/>
      <c r="D99" s="205"/>
      <c r="E99" s="205"/>
      <c r="F99" s="205"/>
      <c r="G99" s="205"/>
      <c r="H99" s="205"/>
      <c r="I99" s="205"/>
      <c r="J99" s="205"/>
      <c r="K99" s="205">
        <v>6</v>
      </c>
      <c r="L99" s="205"/>
      <c r="M99" s="205">
        <v>5.8</v>
      </c>
      <c r="N99" s="205"/>
      <c r="O99" s="205"/>
      <c r="P99" s="205"/>
      <c r="Q99" s="205"/>
      <c r="R99" s="205"/>
      <c r="S99" s="205"/>
      <c r="T99" s="205">
        <v>5.7</v>
      </c>
      <c r="U99" s="205"/>
      <c r="V99" s="205"/>
      <c r="W99" s="205"/>
      <c r="X99" s="205"/>
      <c r="Y99" s="205"/>
      <c r="Z99" s="205"/>
      <c r="AA99" s="205"/>
      <c r="AB99" s="205"/>
      <c r="AC99" s="210">
        <v>5.8</v>
      </c>
      <c r="AD99" s="205">
        <v>6</v>
      </c>
      <c r="AE99" s="205"/>
      <c r="AF99" s="205"/>
      <c r="AG99" s="203">
        <v>95</v>
      </c>
      <c r="AH99" s="209" t="s">
        <v>82</v>
      </c>
      <c r="AI99" s="206">
        <v>1</v>
      </c>
      <c r="AJ99" s="207"/>
      <c r="AK99" s="208"/>
      <c r="AL99" s="208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</row>
    <row r="100" spans="1:80" ht="12.75">
      <c r="A100" s="203">
        <v>96</v>
      </c>
      <c r="B100" s="209" t="s">
        <v>97</v>
      </c>
      <c r="C100" s="121"/>
      <c r="D100" s="210">
        <v>5.4</v>
      </c>
      <c r="E100" s="205"/>
      <c r="F100" s="205"/>
      <c r="G100" s="205"/>
      <c r="H100" s="205"/>
      <c r="I100" s="205"/>
      <c r="J100" s="205"/>
      <c r="K100" s="205"/>
      <c r="L100" s="205"/>
      <c r="M100" s="205"/>
      <c r="N100" s="205"/>
      <c r="O100" s="205"/>
      <c r="P100" s="205"/>
      <c r="Q100" s="205"/>
      <c r="R100" s="205"/>
      <c r="S100" s="205"/>
      <c r="T100" s="205"/>
      <c r="U100" s="205"/>
      <c r="V100" s="205"/>
      <c r="W100" s="205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3">
        <v>96</v>
      </c>
      <c r="AH100" s="209" t="s">
        <v>97</v>
      </c>
      <c r="AI100" s="206">
        <v>1</v>
      </c>
      <c r="AJ100" s="207"/>
      <c r="AK100" s="208"/>
      <c r="AL100" s="208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</row>
    <row r="101" spans="1:80" ht="12.75">
      <c r="A101" s="203">
        <v>97</v>
      </c>
      <c r="B101" s="209" t="s">
        <v>216</v>
      </c>
      <c r="C101" s="121"/>
      <c r="D101" s="205"/>
      <c r="E101" s="205"/>
      <c r="F101" s="205"/>
      <c r="G101" s="205"/>
      <c r="H101" s="205"/>
      <c r="I101" s="205"/>
      <c r="J101" s="205"/>
      <c r="K101" s="205"/>
      <c r="L101" s="205"/>
      <c r="M101" s="205"/>
      <c r="N101" s="205"/>
      <c r="O101" s="205"/>
      <c r="P101" s="205"/>
      <c r="Q101" s="205"/>
      <c r="R101" s="205"/>
      <c r="S101" s="205"/>
      <c r="T101" s="205"/>
      <c r="U101" s="205"/>
      <c r="V101" s="205"/>
      <c r="W101" s="205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3">
        <v>97</v>
      </c>
      <c r="AH101" s="209" t="s">
        <v>216</v>
      </c>
      <c r="AI101" s="206"/>
      <c r="AJ101" s="207"/>
      <c r="AK101" s="208"/>
      <c r="AL101" s="208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</row>
    <row r="102" spans="1:80" ht="12.75">
      <c r="A102" s="203">
        <v>98</v>
      </c>
      <c r="B102" s="209" t="s">
        <v>63</v>
      </c>
      <c r="C102" s="121"/>
      <c r="D102" s="205"/>
      <c r="E102" s="205"/>
      <c r="F102" s="205"/>
      <c r="G102" s="205"/>
      <c r="H102" s="205"/>
      <c r="I102" s="205"/>
      <c r="J102" s="205"/>
      <c r="K102" s="205"/>
      <c r="L102" s="205"/>
      <c r="M102" s="205"/>
      <c r="N102" s="205"/>
      <c r="O102" s="205"/>
      <c r="P102" s="205"/>
      <c r="Q102" s="205"/>
      <c r="R102" s="205"/>
      <c r="S102" s="205"/>
      <c r="T102" s="205"/>
      <c r="U102" s="205"/>
      <c r="V102" s="205">
        <v>6.3</v>
      </c>
      <c r="W102" s="205">
        <v>5.9</v>
      </c>
      <c r="X102" s="205">
        <v>6.2</v>
      </c>
      <c r="Y102" s="205"/>
      <c r="Z102" s="205">
        <v>6</v>
      </c>
      <c r="AA102" s="205"/>
      <c r="AB102" s="205"/>
      <c r="AC102" s="205"/>
      <c r="AD102" s="205"/>
      <c r="AE102" s="205"/>
      <c r="AF102" s="205"/>
      <c r="AG102" s="203">
        <v>98</v>
      </c>
      <c r="AH102" s="209" t="s">
        <v>63</v>
      </c>
      <c r="AI102" s="206"/>
      <c r="AJ102" s="207"/>
      <c r="AK102" s="208"/>
      <c r="AL102" s="208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</row>
    <row r="103" spans="1:80" ht="12.75">
      <c r="A103" s="203">
        <v>99</v>
      </c>
      <c r="B103" s="209" t="s">
        <v>217</v>
      </c>
      <c r="C103" s="121"/>
      <c r="D103" s="205"/>
      <c r="E103" s="205"/>
      <c r="F103" s="205"/>
      <c r="G103" s="205"/>
      <c r="H103" s="205"/>
      <c r="I103" s="205"/>
      <c r="J103" s="205"/>
      <c r="K103" s="205"/>
      <c r="L103" s="205"/>
      <c r="M103" s="205"/>
      <c r="N103" s="205"/>
      <c r="O103" s="205"/>
      <c r="P103" s="205"/>
      <c r="Q103" s="205"/>
      <c r="R103" s="205"/>
      <c r="S103" s="205"/>
      <c r="T103" s="205"/>
      <c r="U103" s="205"/>
      <c r="V103" s="205"/>
      <c r="W103" s="205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3">
        <v>99</v>
      </c>
      <c r="AH103" s="209" t="s">
        <v>217</v>
      </c>
      <c r="AI103" s="206"/>
      <c r="AJ103" s="207"/>
      <c r="AK103" s="211"/>
      <c r="AL103" s="211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</row>
    <row r="104" spans="1:80" ht="12.75">
      <c r="A104" s="203">
        <v>100</v>
      </c>
      <c r="B104" s="209" t="s">
        <v>109</v>
      </c>
      <c r="C104" s="121"/>
      <c r="D104" s="205"/>
      <c r="E104" s="205"/>
      <c r="F104" s="205"/>
      <c r="G104" s="205"/>
      <c r="H104" s="205"/>
      <c r="I104" s="205"/>
      <c r="J104" s="205"/>
      <c r="K104" s="205"/>
      <c r="L104" s="205"/>
      <c r="M104" s="205"/>
      <c r="N104" s="205"/>
      <c r="O104" s="205"/>
      <c r="P104" s="205"/>
      <c r="Q104" s="205"/>
      <c r="R104" s="205"/>
      <c r="S104" s="205"/>
      <c r="T104" s="205"/>
      <c r="U104" s="205"/>
      <c r="V104" s="205"/>
      <c r="W104" s="205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3">
        <v>100</v>
      </c>
      <c r="AH104" s="209" t="s">
        <v>109</v>
      </c>
      <c r="AI104" s="206"/>
      <c r="AJ104" s="207"/>
      <c r="AK104" s="211"/>
      <c r="AL104" s="211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</row>
    <row r="105" spans="1:80" ht="12.75">
      <c r="A105" s="203">
        <v>101</v>
      </c>
      <c r="B105" s="209" t="s">
        <v>47</v>
      </c>
      <c r="C105" s="121"/>
      <c r="D105" s="205"/>
      <c r="E105" s="205"/>
      <c r="F105" s="205"/>
      <c r="G105" s="205"/>
      <c r="H105" s="205"/>
      <c r="I105" s="205"/>
      <c r="J105" s="205">
        <v>6.4</v>
      </c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3">
        <v>101</v>
      </c>
      <c r="AH105" s="209" t="s">
        <v>47</v>
      </c>
      <c r="AI105" s="206"/>
      <c r="AJ105" s="207"/>
      <c r="AK105" s="211"/>
      <c r="AL105" s="211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</row>
    <row r="106" spans="1:80" ht="12.75">
      <c r="A106" s="203">
        <v>102</v>
      </c>
      <c r="B106" s="209" t="s">
        <v>38</v>
      </c>
      <c r="C106" s="121"/>
      <c r="D106" s="205"/>
      <c r="E106" s="205"/>
      <c r="F106" s="205"/>
      <c r="G106" s="205"/>
      <c r="H106" s="205"/>
      <c r="I106" s="205"/>
      <c r="J106" s="205"/>
      <c r="K106" s="205"/>
      <c r="L106" s="205"/>
      <c r="M106" s="205"/>
      <c r="N106" s="205"/>
      <c r="O106" s="205"/>
      <c r="P106" s="205"/>
      <c r="Q106" s="205"/>
      <c r="R106" s="205"/>
      <c r="S106" s="205"/>
      <c r="T106" s="205"/>
      <c r="U106" s="205"/>
      <c r="V106" s="205"/>
      <c r="W106" s="205"/>
      <c r="X106" s="205"/>
      <c r="Y106" s="205"/>
      <c r="Z106" s="205"/>
      <c r="AA106" s="205"/>
      <c r="AB106" s="205"/>
      <c r="AC106" s="212">
        <v>7.2</v>
      </c>
      <c r="AD106" s="205">
        <v>6.3</v>
      </c>
      <c r="AE106" s="205"/>
      <c r="AF106" s="205"/>
      <c r="AG106" s="203">
        <v>102</v>
      </c>
      <c r="AH106" s="209" t="s">
        <v>38</v>
      </c>
      <c r="AI106" s="206"/>
      <c r="AJ106" s="207">
        <v>1</v>
      </c>
      <c r="AK106" s="211"/>
      <c r="AL106" s="211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</row>
    <row r="107" spans="1:80" ht="12.75">
      <c r="A107" s="203">
        <v>103</v>
      </c>
      <c r="B107" s="209" t="s">
        <v>110</v>
      </c>
      <c r="C107" s="121"/>
      <c r="D107" s="205"/>
      <c r="E107" s="205"/>
      <c r="F107" s="205"/>
      <c r="G107" s="205"/>
      <c r="H107" s="205"/>
      <c r="I107" s="205"/>
      <c r="J107" s="205"/>
      <c r="K107" s="205"/>
      <c r="L107" s="205"/>
      <c r="M107" s="205"/>
      <c r="N107" s="205"/>
      <c r="O107" s="205"/>
      <c r="P107" s="205"/>
      <c r="Q107" s="205"/>
      <c r="R107" s="205"/>
      <c r="S107" s="205"/>
      <c r="T107" s="205"/>
      <c r="U107" s="205"/>
      <c r="V107" s="205"/>
      <c r="W107" s="205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3">
        <v>103</v>
      </c>
      <c r="AH107" s="209" t="s">
        <v>110</v>
      </c>
      <c r="AI107" s="206"/>
      <c r="AJ107" s="207"/>
      <c r="AK107" s="211"/>
      <c r="AL107" s="211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</row>
    <row r="108" spans="1:80" ht="12.75">
      <c r="A108" s="203">
        <v>104</v>
      </c>
      <c r="B108" s="209" t="s">
        <v>104</v>
      </c>
      <c r="C108" s="121"/>
      <c r="D108" s="205"/>
      <c r="E108" s="205"/>
      <c r="F108" s="205"/>
      <c r="G108" s="205"/>
      <c r="H108" s="205"/>
      <c r="I108" s="205"/>
      <c r="J108" s="205"/>
      <c r="K108" s="205"/>
      <c r="L108" s="205"/>
      <c r="M108" s="205"/>
      <c r="N108" s="205"/>
      <c r="O108" s="205"/>
      <c r="P108" s="205"/>
      <c r="Q108" s="205"/>
      <c r="R108" s="205"/>
      <c r="S108" s="205"/>
      <c r="T108" s="205"/>
      <c r="U108" s="205"/>
      <c r="V108" s="205"/>
      <c r="W108" s="205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3">
        <v>104</v>
      </c>
      <c r="AH108" s="209" t="s">
        <v>104</v>
      </c>
      <c r="AI108" s="206"/>
      <c r="AJ108" s="207"/>
      <c r="AK108" s="208"/>
      <c r="AL108" s="2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</row>
    <row r="109" spans="1:80" ht="12.75">
      <c r="A109" s="203">
        <v>105</v>
      </c>
      <c r="B109" s="209" t="s">
        <v>67</v>
      </c>
      <c r="C109" s="121"/>
      <c r="D109" s="20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>
        <v>6.1</v>
      </c>
      <c r="P109" s="205">
        <v>6.1</v>
      </c>
      <c r="Q109" s="205"/>
      <c r="R109" s="205"/>
      <c r="S109" s="205">
        <v>5.9</v>
      </c>
      <c r="T109" s="205"/>
      <c r="U109" s="205"/>
      <c r="V109" s="205"/>
      <c r="W109" s="205"/>
      <c r="X109" s="205">
        <v>6.1</v>
      </c>
      <c r="Y109" s="205"/>
      <c r="Z109" s="205"/>
      <c r="AA109" s="205">
        <v>6.1</v>
      </c>
      <c r="AB109" s="205"/>
      <c r="AC109" s="205"/>
      <c r="AD109" s="205"/>
      <c r="AE109" s="205"/>
      <c r="AF109" s="205"/>
      <c r="AG109" s="203">
        <v>105</v>
      </c>
      <c r="AH109" s="209" t="s">
        <v>67</v>
      </c>
      <c r="AI109" s="206"/>
      <c r="AJ109" s="207"/>
      <c r="AK109" s="208"/>
      <c r="AL109" s="208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</row>
    <row r="110" spans="1:80" ht="12.75">
      <c r="A110" s="203">
        <v>106</v>
      </c>
      <c r="B110" s="209" t="s">
        <v>52</v>
      </c>
      <c r="C110" s="121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R110" s="205"/>
      <c r="S110" s="205"/>
      <c r="T110" s="205"/>
      <c r="U110" s="205"/>
      <c r="V110" s="205"/>
      <c r="W110" s="205"/>
      <c r="X110" s="205">
        <v>6.3</v>
      </c>
      <c r="Y110" s="205"/>
      <c r="Z110" s="205"/>
      <c r="AA110" s="205"/>
      <c r="AB110" s="205"/>
      <c r="AC110" s="205"/>
      <c r="AD110" s="205"/>
      <c r="AE110" s="205"/>
      <c r="AF110" s="205"/>
      <c r="AG110" s="203">
        <v>106</v>
      </c>
      <c r="AH110" s="209" t="s">
        <v>52</v>
      </c>
      <c r="AI110" s="206"/>
      <c r="AJ110" s="207"/>
      <c r="AK110" s="208"/>
      <c r="AL110" s="208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</row>
    <row r="111" spans="1:80" ht="12.75">
      <c r="A111" s="203">
        <v>107</v>
      </c>
      <c r="B111" s="209" t="s">
        <v>55</v>
      </c>
      <c r="C111" s="121"/>
      <c r="D111" s="205"/>
      <c r="E111" s="205"/>
      <c r="F111" s="205"/>
      <c r="G111" s="205"/>
      <c r="H111" s="205"/>
      <c r="I111" s="205"/>
      <c r="J111" s="205">
        <v>6.2</v>
      </c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>
        <v>6.3</v>
      </c>
      <c r="AB111" s="205"/>
      <c r="AC111" s="205"/>
      <c r="AD111" s="205"/>
      <c r="AE111" s="205"/>
      <c r="AF111" s="205"/>
      <c r="AG111" s="203">
        <v>107</v>
      </c>
      <c r="AH111" s="209" t="s">
        <v>55</v>
      </c>
      <c r="AI111" s="206"/>
      <c r="AJ111" s="207"/>
      <c r="AK111" s="208"/>
      <c r="AL111" s="208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</row>
    <row r="112" spans="1:80" ht="12.75">
      <c r="A112" s="203">
        <v>108</v>
      </c>
      <c r="B112" s="209" t="s">
        <v>49</v>
      </c>
      <c r="C112" s="121"/>
      <c r="D112" s="205"/>
      <c r="E112" s="205"/>
      <c r="F112" s="205"/>
      <c r="G112" s="205"/>
      <c r="H112" s="205"/>
      <c r="I112" s="205"/>
      <c r="J112" s="205"/>
      <c r="K112" s="205"/>
      <c r="L112" s="205"/>
      <c r="M112" s="205"/>
      <c r="N112" s="205"/>
      <c r="O112" s="205"/>
      <c r="P112" s="205"/>
      <c r="Q112" s="205"/>
      <c r="R112" s="205">
        <v>6.2</v>
      </c>
      <c r="S112" s="205"/>
      <c r="T112" s="205"/>
      <c r="U112" s="205"/>
      <c r="V112" s="205"/>
      <c r="W112" s="205"/>
      <c r="X112" s="205"/>
      <c r="Y112" s="212">
        <v>6.4</v>
      </c>
      <c r="Z112" s="205"/>
      <c r="AA112" s="205"/>
      <c r="AB112" s="205"/>
      <c r="AC112" s="205"/>
      <c r="AD112" s="205"/>
      <c r="AE112" s="205"/>
      <c r="AF112" s="205"/>
      <c r="AG112" s="203">
        <v>108</v>
      </c>
      <c r="AH112" s="209" t="s">
        <v>49</v>
      </c>
      <c r="AI112" s="206"/>
      <c r="AJ112" s="207">
        <v>1</v>
      </c>
      <c r="AK112" s="208"/>
      <c r="AL112" s="208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</row>
    <row r="113" spans="1:80" ht="12.75">
      <c r="A113" s="203">
        <v>109</v>
      </c>
      <c r="B113" s="209" t="s">
        <v>46</v>
      </c>
      <c r="C113" s="121"/>
      <c r="D113" s="205"/>
      <c r="E113" s="205"/>
      <c r="F113" s="205"/>
      <c r="G113" s="205"/>
      <c r="H113" s="205"/>
      <c r="I113" s="205"/>
      <c r="J113" s="217"/>
      <c r="K113" s="217"/>
      <c r="L113" s="217"/>
      <c r="M113" s="217"/>
      <c r="N113" s="217"/>
      <c r="O113" s="217"/>
      <c r="P113" s="121">
        <v>6.3</v>
      </c>
      <c r="Q113" s="121"/>
      <c r="R113" s="121"/>
      <c r="S113" s="121"/>
      <c r="T113" s="121"/>
      <c r="U113" s="121"/>
      <c r="V113" s="121"/>
      <c r="W113" s="121"/>
      <c r="X113" s="121"/>
      <c r="Y113" s="121"/>
      <c r="Z113" s="212">
        <v>6.8</v>
      </c>
      <c r="AA113" s="121"/>
      <c r="AB113" s="121">
        <v>6.6</v>
      </c>
      <c r="AC113" s="121"/>
      <c r="AD113" s="121">
        <v>6.1</v>
      </c>
      <c r="AE113" s="121"/>
      <c r="AF113" s="121"/>
      <c r="AG113" s="203">
        <v>109</v>
      </c>
      <c r="AH113" s="209" t="s">
        <v>46</v>
      </c>
      <c r="AI113" s="206"/>
      <c r="AJ113" s="207">
        <v>1</v>
      </c>
      <c r="AK113" s="208"/>
      <c r="AL113" s="208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</row>
    <row r="114" spans="1:80" ht="12.75">
      <c r="A114" s="203">
        <v>110</v>
      </c>
      <c r="B114" s="209" t="s">
        <v>66</v>
      </c>
      <c r="C114" s="121"/>
      <c r="D114" s="205">
        <v>6.1</v>
      </c>
      <c r="E114" s="205"/>
      <c r="F114" s="205">
        <v>6.1</v>
      </c>
      <c r="G114" s="205"/>
      <c r="H114" s="205"/>
      <c r="I114" s="205">
        <v>6</v>
      </c>
      <c r="J114" s="205"/>
      <c r="K114" s="205"/>
      <c r="L114" s="205"/>
      <c r="M114" s="205"/>
      <c r="N114" s="205"/>
      <c r="O114" s="205"/>
      <c r="P114" s="205"/>
      <c r="Q114" s="205"/>
      <c r="R114" s="205"/>
      <c r="S114" s="205">
        <v>6.1</v>
      </c>
      <c r="T114" s="205"/>
      <c r="U114" s="205"/>
      <c r="V114" s="205"/>
      <c r="W114" s="205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3">
        <v>110</v>
      </c>
      <c r="AH114" s="209" t="s">
        <v>66</v>
      </c>
      <c r="AI114" s="206"/>
      <c r="AJ114" s="207"/>
      <c r="AK114" s="208"/>
      <c r="AL114" s="208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</row>
    <row r="115" spans="1:80" ht="12.75">
      <c r="A115" s="203">
        <v>111</v>
      </c>
      <c r="B115" s="209" t="s">
        <v>122</v>
      </c>
      <c r="C115" s="121"/>
      <c r="D115" s="205"/>
      <c r="E115" s="205"/>
      <c r="F115" s="205"/>
      <c r="G115" s="205"/>
      <c r="H115" s="205"/>
      <c r="I115" s="205"/>
      <c r="J115" s="205"/>
      <c r="K115" s="205"/>
      <c r="L115" s="205"/>
      <c r="M115" s="205"/>
      <c r="N115" s="205"/>
      <c r="O115" s="205"/>
      <c r="P115" s="205"/>
      <c r="Q115" s="205"/>
      <c r="R115" s="205"/>
      <c r="S115" s="205"/>
      <c r="T115" s="205"/>
      <c r="U115" s="205"/>
      <c r="V115" s="205"/>
      <c r="W115" s="205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3">
        <v>111</v>
      </c>
      <c r="AH115" s="209" t="s">
        <v>122</v>
      </c>
      <c r="AI115" s="206"/>
      <c r="AJ115" s="207"/>
      <c r="AK115" s="208"/>
      <c r="AL115" s="208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</row>
    <row r="116" spans="1:80" ht="12.75">
      <c r="A116" s="203">
        <v>112</v>
      </c>
      <c r="B116" s="209" t="s">
        <v>30</v>
      </c>
      <c r="C116" s="121"/>
      <c r="D116" s="205"/>
      <c r="E116" s="205">
        <v>6.2</v>
      </c>
      <c r="F116" s="205"/>
      <c r="G116" s="205">
        <v>6.3</v>
      </c>
      <c r="H116" s="205">
        <v>6.3</v>
      </c>
      <c r="I116" s="210">
        <v>5.9</v>
      </c>
      <c r="J116" s="205">
        <v>6.5</v>
      </c>
      <c r="K116" s="205">
        <v>6.1</v>
      </c>
      <c r="L116" s="205">
        <v>6.4</v>
      </c>
      <c r="M116" s="205">
        <v>5.5</v>
      </c>
      <c r="N116" s="205">
        <v>6.4</v>
      </c>
      <c r="O116" s="205">
        <v>5.9</v>
      </c>
      <c r="P116" s="205">
        <v>5.8</v>
      </c>
      <c r="Q116" s="205">
        <v>5.9</v>
      </c>
      <c r="R116" s="205">
        <v>6.1</v>
      </c>
      <c r="S116" s="205">
        <v>5.8</v>
      </c>
      <c r="T116" s="205">
        <v>6.1</v>
      </c>
      <c r="U116" s="205"/>
      <c r="V116" s="205">
        <v>5.4</v>
      </c>
      <c r="W116" s="205">
        <v>6.3</v>
      </c>
      <c r="X116" s="205"/>
      <c r="Y116" s="205"/>
      <c r="Z116" s="205"/>
      <c r="AA116" s="205"/>
      <c r="AB116" s="205">
        <v>6.4</v>
      </c>
      <c r="AC116" s="205">
        <v>6.9</v>
      </c>
      <c r="AD116" s="205"/>
      <c r="AE116" s="205"/>
      <c r="AF116" s="205"/>
      <c r="AG116" s="203">
        <v>112</v>
      </c>
      <c r="AH116" s="209" t="s">
        <v>30</v>
      </c>
      <c r="AI116" s="206">
        <v>1</v>
      </c>
      <c r="AJ116" s="207"/>
      <c r="AK116" s="208"/>
      <c r="AL116" s="208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</row>
    <row r="117" spans="1:80" ht="12.75">
      <c r="A117" s="203">
        <v>113</v>
      </c>
      <c r="B117" s="209" t="s">
        <v>127</v>
      </c>
      <c r="C117" s="121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05"/>
      <c r="V117" s="205"/>
      <c r="W117" s="205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3">
        <v>113</v>
      </c>
      <c r="AH117" s="209" t="s">
        <v>127</v>
      </c>
      <c r="AI117" s="206"/>
      <c r="AJ117" s="207"/>
      <c r="AK117" s="208"/>
      <c r="AL117" s="208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</row>
    <row r="118" spans="1:80" ht="12.75">
      <c r="A118" s="203">
        <v>114</v>
      </c>
      <c r="B118" s="209" t="s">
        <v>65</v>
      </c>
      <c r="C118" s="121"/>
      <c r="D118" s="205"/>
      <c r="E118" s="205"/>
      <c r="F118" s="205"/>
      <c r="G118" s="205"/>
      <c r="H118" s="205"/>
      <c r="I118" s="205"/>
      <c r="J118" s="205"/>
      <c r="K118" s="205"/>
      <c r="L118" s="205"/>
      <c r="M118" s="205"/>
      <c r="N118" s="205"/>
      <c r="O118" s="205">
        <v>6.1</v>
      </c>
      <c r="P118" s="205"/>
      <c r="Q118" s="205"/>
      <c r="R118" s="205"/>
      <c r="S118" s="205"/>
      <c r="T118" s="205"/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3">
        <v>114</v>
      </c>
      <c r="AH118" s="209" t="s">
        <v>65</v>
      </c>
      <c r="AI118" s="206"/>
      <c r="AJ118" s="207"/>
      <c r="AK118" s="208"/>
      <c r="AL118" s="20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</row>
    <row r="119" spans="1:80" ht="12.75">
      <c r="A119" s="203">
        <v>115</v>
      </c>
      <c r="B119" s="209" t="s">
        <v>121</v>
      </c>
      <c r="C119" s="121"/>
      <c r="D119" s="205"/>
      <c r="E119" s="205"/>
      <c r="F119" s="205"/>
      <c r="G119" s="205"/>
      <c r="H119" s="205"/>
      <c r="I119" s="205"/>
      <c r="J119" s="205"/>
      <c r="K119" s="205"/>
      <c r="L119" s="205"/>
      <c r="M119" s="205"/>
      <c r="N119" s="205"/>
      <c r="O119" s="205"/>
      <c r="P119" s="205"/>
      <c r="Q119" s="205"/>
      <c r="R119" s="205"/>
      <c r="S119" s="205"/>
      <c r="T119" s="205"/>
      <c r="U119" s="205"/>
      <c r="V119" s="205"/>
      <c r="W119" s="205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3">
        <v>115</v>
      </c>
      <c r="AH119" s="209" t="s">
        <v>121</v>
      </c>
      <c r="AI119" s="206"/>
      <c r="AJ119" s="207"/>
      <c r="AK119" s="208"/>
      <c r="AL119" s="208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</row>
    <row r="120" spans="1:80" ht="12.75">
      <c r="A120" s="203">
        <v>116</v>
      </c>
      <c r="B120" s="209" t="s">
        <v>117</v>
      </c>
      <c r="C120" s="121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5"/>
      <c r="Q120" s="205"/>
      <c r="R120" s="205"/>
      <c r="S120" s="205"/>
      <c r="T120" s="205"/>
      <c r="U120" s="205"/>
      <c r="V120" s="205"/>
      <c r="W120" s="205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3">
        <v>116</v>
      </c>
      <c r="AH120" s="209" t="s">
        <v>117</v>
      </c>
      <c r="AI120" s="206"/>
      <c r="AJ120" s="207"/>
      <c r="AK120" s="208"/>
      <c r="AL120" s="208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</row>
    <row r="121" spans="1:80" ht="12.75">
      <c r="A121" s="203">
        <v>117</v>
      </c>
      <c r="B121" s="209" t="s">
        <v>120</v>
      </c>
      <c r="C121" s="121"/>
      <c r="D121" s="205"/>
      <c r="E121" s="205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5"/>
      <c r="Q121" s="205"/>
      <c r="R121" s="205"/>
      <c r="S121" s="205"/>
      <c r="T121" s="205"/>
      <c r="U121" s="205"/>
      <c r="V121" s="205"/>
      <c r="W121" s="205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3">
        <v>117</v>
      </c>
      <c r="AH121" s="209" t="s">
        <v>120</v>
      </c>
      <c r="AI121" s="206"/>
      <c r="AJ121" s="207"/>
      <c r="AK121" s="208"/>
      <c r="AL121" s="208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</row>
    <row r="122" spans="1:80" ht="12.75">
      <c r="A122" s="203">
        <v>118</v>
      </c>
      <c r="B122" s="209" t="s">
        <v>130</v>
      </c>
      <c r="C122" s="121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3">
        <v>118</v>
      </c>
      <c r="AH122" s="209" t="s">
        <v>130</v>
      </c>
      <c r="AI122" s="206"/>
      <c r="AJ122" s="207"/>
      <c r="AK122" s="208"/>
      <c r="AL122" s="208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</row>
    <row r="123" spans="1:80" ht="12.75">
      <c r="A123" s="203">
        <v>119</v>
      </c>
      <c r="B123" s="209" t="s">
        <v>128</v>
      </c>
      <c r="C123" s="121"/>
      <c r="D123" s="205"/>
      <c r="E123" s="205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5"/>
      <c r="Q123" s="205"/>
      <c r="R123" s="205"/>
      <c r="S123" s="205"/>
      <c r="T123" s="205"/>
      <c r="U123" s="205"/>
      <c r="V123" s="205"/>
      <c r="W123" s="205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3">
        <v>119</v>
      </c>
      <c r="AH123" s="209" t="s">
        <v>128</v>
      </c>
      <c r="AI123" s="206"/>
      <c r="AJ123" s="207"/>
      <c r="AK123" s="208"/>
      <c r="AL123" s="208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</row>
    <row r="124" spans="1:80" ht="12.75">
      <c r="A124" s="203">
        <v>120</v>
      </c>
      <c r="B124" s="209" t="s">
        <v>132</v>
      </c>
      <c r="C124" s="121"/>
      <c r="D124" s="205"/>
      <c r="E124" s="205"/>
      <c r="F124" s="205"/>
      <c r="G124" s="205"/>
      <c r="H124" s="205"/>
      <c r="I124" s="205"/>
      <c r="J124" s="205"/>
      <c r="K124" s="205"/>
      <c r="L124" s="205"/>
      <c r="M124" s="205"/>
      <c r="N124" s="205"/>
      <c r="O124" s="205"/>
      <c r="P124" s="205"/>
      <c r="Q124" s="205"/>
      <c r="R124" s="205"/>
      <c r="S124" s="205"/>
      <c r="T124" s="205"/>
      <c r="U124" s="205"/>
      <c r="V124" s="205"/>
      <c r="W124" s="205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3">
        <v>120</v>
      </c>
      <c r="AH124" s="209" t="s">
        <v>132</v>
      </c>
      <c r="AI124" s="206"/>
      <c r="AJ124" s="207"/>
      <c r="AK124" s="208"/>
      <c r="AL124" s="208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</row>
    <row r="125" spans="1:80" ht="12.75">
      <c r="A125" s="203">
        <v>121</v>
      </c>
      <c r="B125" s="209" t="s">
        <v>39</v>
      </c>
      <c r="C125" s="121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05"/>
      <c r="V125" s="205"/>
      <c r="W125" s="205"/>
      <c r="X125" s="205"/>
      <c r="Y125" s="205">
        <v>5.9</v>
      </c>
      <c r="Z125" s="212">
        <v>6.8</v>
      </c>
      <c r="AA125" s="205"/>
      <c r="AB125" s="205">
        <v>6.8</v>
      </c>
      <c r="AC125" s="205">
        <v>7.1</v>
      </c>
      <c r="AD125" s="205"/>
      <c r="AE125" s="205"/>
      <c r="AF125" s="205"/>
      <c r="AG125" s="203">
        <v>121</v>
      </c>
      <c r="AH125" s="209" t="s">
        <v>39</v>
      </c>
      <c r="AI125" s="206"/>
      <c r="AJ125" s="207"/>
      <c r="AK125" s="208"/>
      <c r="AL125" s="208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</row>
    <row r="126" spans="1:80" ht="12.75">
      <c r="A126" s="203">
        <v>122</v>
      </c>
      <c r="B126" s="209" t="s">
        <v>44</v>
      </c>
      <c r="C126" s="121"/>
      <c r="D126" s="205"/>
      <c r="E126" s="205"/>
      <c r="F126" s="205"/>
      <c r="G126" s="205"/>
      <c r="H126" s="205">
        <v>6.9</v>
      </c>
      <c r="I126" s="205"/>
      <c r="J126" s="205"/>
      <c r="K126" s="205"/>
      <c r="L126" s="205"/>
      <c r="M126" s="205"/>
      <c r="N126" s="205"/>
      <c r="O126" s="205"/>
      <c r="P126" s="205"/>
      <c r="Q126" s="205">
        <v>6.4</v>
      </c>
      <c r="R126" s="205">
        <v>6.6</v>
      </c>
      <c r="S126" s="205"/>
      <c r="T126" s="205">
        <v>6.1</v>
      </c>
      <c r="U126" s="205"/>
      <c r="V126" s="205"/>
      <c r="W126" s="205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3">
        <v>122</v>
      </c>
      <c r="AH126" s="209" t="s">
        <v>44</v>
      </c>
      <c r="AI126" s="206"/>
      <c r="AJ126" s="207"/>
      <c r="AK126" s="208" t="s">
        <v>176</v>
      </c>
      <c r="AL126" s="208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</row>
    <row r="127" spans="1:80" ht="12.75">
      <c r="A127" s="203">
        <v>123</v>
      </c>
      <c r="B127" s="209" t="s">
        <v>218</v>
      </c>
      <c r="C127" s="121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205"/>
      <c r="O127" s="205"/>
      <c r="P127" s="205"/>
      <c r="Q127" s="205"/>
      <c r="R127" s="210">
        <v>5.2</v>
      </c>
      <c r="S127" s="205"/>
      <c r="T127" s="205"/>
      <c r="U127" s="205"/>
      <c r="V127" s="205"/>
      <c r="W127" s="205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3">
        <v>123</v>
      </c>
      <c r="AH127" s="209" t="s">
        <v>218</v>
      </c>
      <c r="AI127" s="206">
        <v>1</v>
      </c>
      <c r="AJ127" s="207"/>
      <c r="AK127" s="208"/>
      <c r="AL127" s="208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</row>
    <row r="128" spans="1:80" ht="12.75">
      <c r="A128" s="203">
        <v>124</v>
      </c>
      <c r="B128" s="209" t="s">
        <v>102</v>
      </c>
      <c r="C128" s="121"/>
      <c r="D128" s="205"/>
      <c r="E128" s="231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10">
        <v>5.1</v>
      </c>
      <c r="R128" s="205"/>
      <c r="S128" s="205"/>
      <c r="T128" s="205"/>
      <c r="U128" s="205"/>
      <c r="V128" s="205"/>
      <c r="W128" s="205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3">
        <v>124</v>
      </c>
      <c r="AH128" s="209" t="s">
        <v>102</v>
      </c>
      <c r="AI128" s="206">
        <v>1</v>
      </c>
      <c r="AJ128" s="207"/>
      <c r="AK128" s="208"/>
      <c r="AL128" s="20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</row>
    <row r="129" spans="1:80" ht="12.75">
      <c r="A129" s="203">
        <v>125</v>
      </c>
      <c r="B129" s="209" t="s">
        <v>219</v>
      </c>
      <c r="C129" s="121"/>
      <c r="D129" s="232">
        <v>6.4</v>
      </c>
      <c r="E129" s="121">
        <v>7.6</v>
      </c>
      <c r="F129" s="215">
        <v>7</v>
      </c>
      <c r="G129" s="215">
        <v>6.3</v>
      </c>
      <c r="H129" s="215">
        <v>6.8</v>
      </c>
      <c r="I129" s="215">
        <v>6.4</v>
      </c>
      <c r="J129" s="215">
        <v>6.2</v>
      </c>
      <c r="K129" s="215"/>
      <c r="L129" s="215">
        <v>6.1</v>
      </c>
      <c r="M129" s="215">
        <v>6.8</v>
      </c>
      <c r="N129" s="218">
        <v>6.7</v>
      </c>
      <c r="O129" s="215">
        <v>6.1</v>
      </c>
      <c r="P129" s="215">
        <v>5.7</v>
      </c>
      <c r="Q129" s="215"/>
      <c r="R129" s="215">
        <v>6.2</v>
      </c>
      <c r="S129" s="215"/>
      <c r="T129" s="215">
        <v>6.2</v>
      </c>
      <c r="U129" s="215">
        <v>6.2</v>
      </c>
      <c r="V129" s="215"/>
      <c r="W129" s="218">
        <v>7.4</v>
      </c>
      <c r="X129" s="218">
        <v>7</v>
      </c>
      <c r="Y129" s="218">
        <v>6.4</v>
      </c>
      <c r="Z129" s="215"/>
      <c r="AA129" s="215">
        <v>6.5</v>
      </c>
      <c r="AB129" s="215"/>
      <c r="AC129" s="215"/>
      <c r="AD129" s="218">
        <v>7.3</v>
      </c>
      <c r="AE129" s="215"/>
      <c r="AF129" s="205"/>
      <c r="AG129" s="203">
        <v>125</v>
      </c>
      <c r="AH129" s="209" t="s">
        <v>219</v>
      </c>
      <c r="AI129" s="206"/>
      <c r="AJ129" s="207">
        <v>6</v>
      </c>
      <c r="AK129" s="208"/>
      <c r="AL129" s="208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</row>
    <row r="130" spans="1:80" ht="12.75">
      <c r="A130" s="203">
        <v>126</v>
      </c>
      <c r="B130" s="209" t="s">
        <v>86</v>
      </c>
      <c r="C130" s="121"/>
      <c r="D130" s="205"/>
      <c r="E130" s="129"/>
      <c r="F130" s="205"/>
      <c r="G130" s="205"/>
      <c r="H130" s="205"/>
      <c r="I130" s="205"/>
      <c r="J130" s="205"/>
      <c r="K130" s="205"/>
      <c r="L130" s="205"/>
      <c r="M130" s="205"/>
      <c r="N130" s="205"/>
      <c r="O130" s="205"/>
      <c r="P130" s="205"/>
      <c r="Q130" s="205"/>
      <c r="R130" s="205"/>
      <c r="S130" s="205"/>
      <c r="T130" s="205"/>
      <c r="U130" s="205"/>
      <c r="V130" s="205">
        <v>5.5</v>
      </c>
      <c r="W130" s="205"/>
      <c r="X130" s="205">
        <v>6</v>
      </c>
      <c r="Y130" s="205">
        <v>5.6</v>
      </c>
      <c r="Z130" s="205"/>
      <c r="AA130" s="205"/>
      <c r="AB130" s="205">
        <v>6</v>
      </c>
      <c r="AC130" s="205"/>
      <c r="AD130" s="205"/>
      <c r="AE130" s="205"/>
      <c r="AF130" s="205"/>
      <c r="AG130" s="203">
        <v>126</v>
      </c>
      <c r="AH130" s="209" t="s">
        <v>86</v>
      </c>
      <c r="AI130" s="206"/>
      <c r="AJ130" s="207"/>
      <c r="AK130" s="208"/>
      <c r="AL130" s="208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</row>
    <row r="131" spans="1:80" ht="12.75">
      <c r="A131" s="203">
        <v>127</v>
      </c>
      <c r="B131" s="209" t="s">
        <v>68</v>
      </c>
      <c r="C131" s="121"/>
      <c r="D131" s="205"/>
      <c r="E131" s="205"/>
      <c r="F131" s="205"/>
      <c r="G131" s="205"/>
      <c r="H131" s="205"/>
      <c r="I131" s="205"/>
      <c r="J131" s="205"/>
      <c r="K131" s="205"/>
      <c r="L131" s="205"/>
      <c r="M131" s="205"/>
      <c r="N131" s="205"/>
      <c r="O131" s="205">
        <v>6.1</v>
      </c>
      <c r="P131" s="205">
        <v>6</v>
      </c>
      <c r="Q131" s="205"/>
      <c r="R131" s="205"/>
      <c r="S131" s="205"/>
      <c r="T131" s="205"/>
      <c r="U131" s="205"/>
      <c r="V131" s="205"/>
      <c r="W131" s="205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3">
        <v>127</v>
      </c>
      <c r="AH131" s="209" t="s">
        <v>68</v>
      </c>
      <c r="AI131" s="206"/>
      <c r="AJ131" s="207"/>
      <c r="AK131" s="208"/>
      <c r="AL131" s="208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</row>
    <row r="132" spans="1:80" ht="12.75">
      <c r="A132" s="203">
        <v>128</v>
      </c>
      <c r="B132" s="209" t="s">
        <v>74</v>
      </c>
      <c r="C132" s="121"/>
      <c r="D132" s="205"/>
      <c r="E132" s="205"/>
      <c r="F132" s="205"/>
      <c r="G132" s="205"/>
      <c r="H132" s="205"/>
      <c r="I132" s="205"/>
      <c r="J132" s="205"/>
      <c r="K132" s="205"/>
      <c r="L132" s="205"/>
      <c r="M132" s="205"/>
      <c r="N132" s="205"/>
      <c r="O132" s="205"/>
      <c r="P132" s="205"/>
      <c r="Q132" s="205"/>
      <c r="R132" s="205"/>
      <c r="S132" s="205"/>
      <c r="T132" s="205"/>
      <c r="U132" s="205"/>
      <c r="V132" s="205"/>
      <c r="W132" s="205"/>
      <c r="X132" s="205"/>
      <c r="Y132" s="205"/>
      <c r="Z132" s="205"/>
      <c r="AA132" s="205">
        <v>6</v>
      </c>
      <c r="AB132" s="205"/>
      <c r="AC132" s="205"/>
      <c r="AD132" s="205"/>
      <c r="AE132" s="205"/>
      <c r="AF132" s="205"/>
      <c r="AG132" s="203">
        <v>128</v>
      </c>
      <c r="AH132" s="209" t="s">
        <v>74</v>
      </c>
      <c r="AI132" s="206"/>
      <c r="AJ132" s="207"/>
      <c r="AK132" s="208"/>
      <c r="AL132" s="208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</row>
    <row r="133" spans="1:80" ht="12.75">
      <c r="A133" s="203">
        <v>129</v>
      </c>
      <c r="B133" s="209">
        <v>6</v>
      </c>
      <c r="C133" s="121"/>
      <c r="D133" s="205"/>
      <c r="E133" s="205"/>
      <c r="F133" s="205"/>
      <c r="G133" s="205"/>
      <c r="H133" s="205"/>
      <c r="I133" s="205"/>
      <c r="J133" s="205"/>
      <c r="K133" s="205"/>
      <c r="L133" s="205"/>
      <c r="M133" s="205"/>
      <c r="N133" s="205"/>
      <c r="O133" s="205"/>
      <c r="P133" s="205"/>
      <c r="Q133" s="205"/>
      <c r="R133" s="205"/>
      <c r="S133" s="205"/>
      <c r="T133" s="205"/>
      <c r="U133" s="205"/>
      <c r="V133" s="205"/>
      <c r="W133" s="205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3">
        <v>129</v>
      </c>
      <c r="AH133" s="209">
        <v>6</v>
      </c>
      <c r="AI133" s="206"/>
      <c r="AJ133" s="207"/>
      <c r="AK133" s="208"/>
      <c r="AL133" s="208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</row>
    <row r="134" spans="1:80" ht="12.75">
      <c r="A134" s="203">
        <v>130</v>
      </c>
      <c r="B134" s="209">
        <v>7</v>
      </c>
      <c r="C134" s="121"/>
      <c r="D134" s="205"/>
      <c r="E134" s="205"/>
      <c r="F134" s="205"/>
      <c r="G134" s="205"/>
      <c r="H134" s="205"/>
      <c r="I134" s="205"/>
      <c r="J134" s="205"/>
      <c r="K134" s="205"/>
      <c r="L134" s="205"/>
      <c r="M134" s="205"/>
      <c r="N134" s="205"/>
      <c r="O134" s="205"/>
      <c r="P134" s="205"/>
      <c r="Q134" s="205"/>
      <c r="R134" s="205"/>
      <c r="S134" s="205"/>
      <c r="T134" s="205"/>
      <c r="U134" s="205"/>
      <c r="V134" s="205"/>
      <c r="W134" s="205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3">
        <v>130</v>
      </c>
      <c r="AH134" s="209">
        <v>7</v>
      </c>
      <c r="AI134" s="206"/>
      <c r="AJ134" s="207"/>
      <c r="AK134" s="208"/>
      <c r="AL134" s="208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</row>
    <row r="135" spans="1:80" ht="12.75">
      <c r="A135" s="203">
        <v>131</v>
      </c>
      <c r="B135" s="209">
        <v>8</v>
      </c>
      <c r="C135" s="121"/>
      <c r="D135" s="205"/>
      <c r="E135" s="205"/>
      <c r="F135" s="205"/>
      <c r="G135" s="205"/>
      <c r="H135" s="205"/>
      <c r="I135" s="205"/>
      <c r="J135" s="205"/>
      <c r="K135" s="205"/>
      <c r="L135" s="205"/>
      <c r="M135" s="205"/>
      <c r="N135" s="205"/>
      <c r="O135" s="205"/>
      <c r="P135" s="205"/>
      <c r="Q135" s="205"/>
      <c r="R135" s="205"/>
      <c r="S135" s="205"/>
      <c r="T135" s="205"/>
      <c r="U135" s="205"/>
      <c r="V135" s="205"/>
      <c r="W135" s="205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3">
        <v>131</v>
      </c>
      <c r="AH135" s="209">
        <v>8</v>
      </c>
      <c r="AI135" s="206"/>
      <c r="AJ135" s="207"/>
      <c r="AK135" s="208"/>
      <c r="AL135" s="208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</row>
    <row r="136" spans="1:80" ht="12.75">
      <c r="A136" s="203">
        <v>132</v>
      </c>
      <c r="B136" s="209">
        <v>9</v>
      </c>
      <c r="C136" s="121"/>
      <c r="D136" s="205"/>
      <c r="E136" s="205"/>
      <c r="F136" s="205"/>
      <c r="G136" s="205"/>
      <c r="H136" s="205"/>
      <c r="I136" s="205"/>
      <c r="J136" s="205"/>
      <c r="K136" s="205"/>
      <c r="L136" s="205"/>
      <c r="M136" s="205"/>
      <c r="N136" s="205"/>
      <c r="O136" s="205"/>
      <c r="P136" s="205"/>
      <c r="Q136" s="205"/>
      <c r="R136" s="205"/>
      <c r="S136" s="205"/>
      <c r="T136" s="205"/>
      <c r="U136" s="205"/>
      <c r="V136" s="205"/>
      <c r="W136" s="205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3">
        <v>132</v>
      </c>
      <c r="AH136" s="209">
        <v>9</v>
      </c>
      <c r="AI136" s="206"/>
      <c r="AJ136" s="207"/>
      <c r="AK136" s="208"/>
      <c r="AL136" s="208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</row>
    <row r="137" spans="1:80" ht="12.75">
      <c r="A137" s="203">
        <v>133</v>
      </c>
      <c r="B137" s="209">
        <v>10</v>
      </c>
      <c r="C137" s="121"/>
      <c r="D137" s="205"/>
      <c r="E137" s="205"/>
      <c r="F137" s="205"/>
      <c r="G137" s="205"/>
      <c r="H137" s="205"/>
      <c r="I137" s="205"/>
      <c r="J137" s="205"/>
      <c r="K137" s="205"/>
      <c r="L137" s="205"/>
      <c r="M137" s="205"/>
      <c r="N137" s="205"/>
      <c r="O137" s="205"/>
      <c r="P137" s="205"/>
      <c r="Q137" s="205"/>
      <c r="R137" s="205"/>
      <c r="S137" s="205"/>
      <c r="T137" s="205"/>
      <c r="U137" s="205"/>
      <c r="V137" s="205"/>
      <c r="W137" s="205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3">
        <v>133</v>
      </c>
      <c r="AH137" s="209">
        <v>10</v>
      </c>
      <c r="AI137" s="206"/>
      <c r="AJ137" s="207"/>
      <c r="AK137" s="208"/>
      <c r="AL137" s="208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</row>
    <row r="138" spans="1:80" ht="12.75">
      <c r="A138" s="197"/>
      <c r="B138" s="233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197"/>
      <c r="AH138" s="233"/>
      <c r="AI138" s="235"/>
      <c r="AJ138" s="235"/>
      <c r="AK138" s="236"/>
      <c r="AL138" s="236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</row>
    <row r="139" ht="12.75">
      <c r="BW139" s="237"/>
    </row>
  </sheetData>
  <sheetProtection selectLockedCells="1" selectUnlockedCells="1"/>
  <mergeCells count="136">
    <mergeCell ref="A3:A4"/>
    <mergeCell ref="AK3:AL3"/>
    <mergeCell ref="AK4:AL4"/>
    <mergeCell ref="AK5:AL5"/>
    <mergeCell ref="AK6:AL6"/>
    <mergeCell ref="AK7:AL7"/>
    <mergeCell ref="AK8:AL8"/>
    <mergeCell ref="AK9:AL9"/>
    <mergeCell ref="AK10:AL10"/>
    <mergeCell ref="AK11:AL11"/>
    <mergeCell ref="AK12:AL12"/>
    <mergeCell ref="AK13:AL13"/>
    <mergeCell ref="AK14:AL14"/>
    <mergeCell ref="AK15:AL15"/>
    <mergeCell ref="AK16:AL16"/>
    <mergeCell ref="AK17:AL17"/>
    <mergeCell ref="AK18:AL18"/>
    <mergeCell ref="AK19:AL19"/>
    <mergeCell ref="AK20:AL20"/>
    <mergeCell ref="AK21:AL21"/>
    <mergeCell ref="AK22:AL22"/>
    <mergeCell ref="AK23:AL23"/>
    <mergeCell ref="AK24:AL24"/>
    <mergeCell ref="AK25:AL25"/>
    <mergeCell ref="AK26:AL26"/>
    <mergeCell ref="AK27:AL27"/>
    <mergeCell ref="AK28:AL28"/>
    <mergeCell ref="AK29:AL29"/>
    <mergeCell ref="AK30:AL30"/>
    <mergeCell ref="AK31:AL31"/>
    <mergeCell ref="AK32:AL32"/>
    <mergeCell ref="AK33:AL33"/>
    <mergeCell ref="AK34:AL34"/>
    <mergeCell ref="AK35:AL35"/>
    <mergeCell ref="AK36:AL36"/>
    <mergeCell ref="AK37:AL37"/>
    <mergeCell ref="AK38:AL38"/>
    <mergeCell ref="AK39:AL39"/>
    <mergeCell ref="AK40:AL40"/>
    <mergeCell ref="AK41:AL41"/>
    <mergeCell ref="AK42:AL42"/>
    <mergeCell ref="AK43:AL43"/>
    <mergeCell ref="AK44:AL44"/>
    <mergeCell ref="AK45:AL45"/>
    <mergeCell ref="AK46:AL46"/>
    <mergeCell ref="AK47:AL47"/>
    <mergeCell ref="AK48:AL48"/>
    <mergeCell ref="AK49:AL49"/>
    <mergeCell ref="AK50:AL50"/>
    <mergeCell ref="AK51:AL51"/>
    <mergeCell ref="AK52:AL52"/>
    <mergeCell ref="AK53:AL53"/>
    <mergeCell ref="AK54:AL54"/>
    <mergeCell ref="AK55:AL55"/>
    <mergeCell ref="AK56:AL56"/>
    <mergeCell ref="AK57:AL57"/>
    <mergeCell ref="AK58:AL58"/>
    <mergeCell ref="AK59:AL59"/>
    <mergeCell ref="AK60:AL60"/>
    <mergeCell ref="AK61:AL61"/>
    <mergeCell ref="AK62:AL62"/>
    <mergeCell ref="AK63:AL63"/>
    <mergeCell ref="AK64:AL64"/>
    <mergeCell ref="AK65:AL65"/>
    <mergeCell ref="AK66:AL66"/>
    <mergeCell ref="AK67:AL67"/>
    <mergeCell ref="AK68:AL68"/>
    <mergeCell ref="AK69:AL69"/>
    <mergeCell ref="AK70:AL70"/>
    <mergeCell ref="AK71:AL71"/>
    <mergeCell ref="AK72:AL72"/>
    <mergeCell ref="AK73:AL73"/>
    <mergeCell ref="AK74:AL74"/>
    <mergeCell ref="AK75:AL75"/>
    <mergeCell ref="AK76:AL76"/>
    <mergeCell ref="AK77:AL77"/>
    <mergeCell ref="AK78:AL78"/>
    <mergeCell ref="AK79:AL79"/>
    <mergeCell ref="AK80:AL80"/>
    <mergeCell ref="AK81:AL81"/>
    <mergeCell ref="AK82:AL82"/>
    <mergeCell ref="AK83:AL83"/>
    <mergeCell ref="AK84:AL84"/>
    <mergeCell ref="AK85:AL85"/>
    <mergeCell ref="AK86:AL86"/>
    <mergeCell ref="AK87:AL87"/>
    <mergeCell ref="AK88:AL88"/>
    <mergeCell ref="AK89:AL89"/>
    <mergeCell ref="AK90:AL90"/>
    <mergeCell ref="AK91:AL91"/>
    <mergeCell ref="AK92:AL92"/>
    <mergeCell ref="AK93:AL93"/>
    <mergeCell ref="AK94:AL94"/>
    <mergeCell ref="AK95:AL95"/>
    <mergeCell ref="AK96:AL96"/>
    <mergeCell ref="AK97:AL97"/>
    <mergeCell ref="AK98:AL98"/>
    <mergeCell ref="AK99:AL99"/>
    <mergeCell ref="AK100:AL100"/>
    <mergeCell ref="AK101:AL101"/>
    <mergeCell ref="AK102:AL102"/>
    <mergeCell ref="AK103:AL103"/>
    <mergeCell ref="AK104:AL104"/>
    <mergeCell ref="AK105:AL105"/>
    <mergeCell ref="AK106:AL106"/>
    <mergeCell ref="AK107:AL107"/>
    <mergeCell ref="AK108:AL108"/>
    <mergeCell ref="AK109:AL109"/>
    <mergeCell ref="AK110:AL110"/>
    <mergeCell ref="AK111:AL111"/>
    <mergeCell ref="AK112:AL112"/>
    <mergeCell ref="AK113:AL113"/>
    <mergeCell ref="AK114:AL114"/>
    <mergeCell ref="AK115:AL115"/>
    <mergeCell ref="AK116:AL116"/>
    <mergeCell ref="AK117:AL117"/>
    <mergeCell ref="AK118:AL118"/>
    <mergeCell ref="AK119:AL119"/>
    <mergeCell ref="AK120:AL120"/>
    <mergeCell ref="AK121:AL121"/>
    <mergeCell ref="AK122:AL122"/>
    <mergeCell ref="AK123:AL123"/>
    <mergeCell ref="AK124:AL124"/>
    <mergeCell ref="AK125:AL125"/>
    <mergeCell ref="AK126:AL126"/>
    <mergeCell ref="AK127:AL127"/>
    <mergeCell ref="AK128:AL128"/>
    <mergeCell ref="AK129:AL129"/>
    <mergeCell ref="AK130:AL130"/>
    <mergeCell ref="AK131:AL131"/>
    <mergeCell ref="AK132:AL132"/>
    <mergeCell ref="AK133:AL133"/>
    <mergeCell ref="AK134:AL134"/>
    <mergeCell ref="AK135:AL135"/>
    <mergeCell ref="AK136:AL136"/>
    <mergeCell ref="AK137:AL137"/>
  </mergeCells>
  <printOptions/>
  <pageMargins left="0.7479166666666667" right="0.7479166666666667" top="0.5902777777777778" bottom="0.8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 </cp:lastModifiedBy>
  <cp:lastPrinted>2018-01-04T08:39:30Z</cp:lastPrinted>
  <dcterms:created xsi:type="dcterms:W3CDTF">2015-05-01T12:10:36Z</dcterms:created>
  <dcterms:modified xsi:type="dcterms:W3CDTF">2018-07-28T09:59:45Z</dcterms:modified>
  <cp:category/>
  <cp:version/>
  <cp:contentType/>
  <cp:contentStatus/>
  <cp:revision>1</cp:revision>
</cp:coreProperties>
</file>