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<sst xmlns="http://schemas.openxmlformats.org/spreadsheetml/2006/main" count="652" uniqueCount="228">
  <si>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</si>
  <si>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</si>
  <si>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</si>
  <si>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</si>
  <si>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</si>
  <si>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</si>
  <si>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</si>
  <si>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</si>
  <si>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</si>
  <si>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</si>
  <si>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</si>
  <si>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</si>
  <si>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</si>
  <si>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</si>
  <si>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</si>
  <si>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</si>
  <si>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</si>
  <si>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</si>
  <si>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</si>
  <si>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</si>
  <si>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</si>
  <si>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</si>
  <si>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</si>
  <si>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</si>
  <si>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</si>
  <si>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</si>
  <si>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</si>
  <si>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</si>
  <si>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</si>
  <si>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</si>
  <si>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</si>
  <si>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</si>
  <si>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</si>
  <si>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Di Giovanni</t>
  </si>
  <si>
    <t>Malisan</t>
  </si>
  <si>
    <t>Donnini</t>
  </si>
  <si>
    <t>Bucci</t>
  </si>
  <si>
    <t>Orgiu</t>
  </si>
  <si>
    <t>Manole</t>
  </si>
  <si>
    <t>Grimaldi</t>
  </si>
  <si>
    <t>Cianfoni G.</t>
  </si>
  <si>
    <t>Buscema</t>
  </si>
  <si>
    <t>Gorgoni</t>
  </si>
  <si>
    <t>Ponzio L.</t>
  </si>
  <si>
    <t>Giorgi</t>
  </si>
  <si>
    <t>Buta</t>
  </si>
  <si>
    <t>Mauro Sergio</t>
  </si>
  <si>
    <t>Roscini Stefano</t>
  </si>
  <si>
    <t>Sambucini</t>
  </si>
  <si>
    <t>Mustone Claudio</t>
  </si>
  <si>
    <t>Borghese L.</t>
  </si>
  <si>
    <t>Di Giulio</t>
  </si>
  <si>
    <t>Filaseta</t>
  </si>
  <si>
    <t>Giannelli</t>
  </si>
  <si>
    <t>Cianciulo</t>
  </si>
  <si>
    <t>Campisano</t>
  </si>
  <si>
    <t>Tassetti</t>
  </si>
  <si>
    <t>Berardi</t>
  </si>
  <si>
    <t>Grillo F.</t>
  </si>
  <si>
    <t>Lovello</t>
  </si>
  <si>
    <t>De Paolis</t>
  </si>
  <si>
    <t>Caniato</t>
  </si>
  <si>
    <t>Cavallaro</t>
  </si>
  <si>
    <t>D'Agostino</t>
  </si>
  <si>
    <t>Tertulliani</t>
  </si>
  <si>
    <t>Meucci N.</t>
  </si>
  <si>
    <t>Basso</t>
  </si>
  <si>
    <t>Zaccaria E.</t>
  </si>
  <si>
    <t>"Portiere   o   attaccante    per     una     notte"</t>
  </si>
  <si>
    <t>Cambio Biancoblu</t>
  </si>
  <si>
    <t>Mauro S.</t>
  </si>
  <si>
    <t>Morganti</t>
  </si>
  <si>
    <t>Caramaschi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</si>
  <si>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</si>
  <si>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</si>
  <si>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</si>
  <si>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</si>
  <si>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</si>
  <si>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</si>
  <si>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</si>
  <si>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</si>
  <si>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 xml:space="preserve">Borghese L. </t>
  </si>
  <si>
    <t>Manole (p)</t>
  </si>
  <si>
    <t xml:space="preserve">Orgiu </t>
  </si>
  <si>
    <t>Cianciulo (p)</t>
  </si>
  <si>
    <t>Mattei</t>
  </si>
  <si>
    <t>Sanna Giuliano</t>
  </si>
  <si>
    <t>Sanna Giorgio</t>
  </si>
  <si>
    <t>Farina Simone</t>
  </si>
  <si>
    <t>Sanna Corrado</t>
  </si>
  <si>
    <t>Roscini Simone</t>
  </si>
  <si>
    <t>Basso G.</t>
  </si>
  <si>
    <t>Giordani Maurizio</t>
  </si>
  <si>
    <t>Cipettini</t>
  </si>
  <si>
    <t>Piroddi</t>
  </si>
  <si>
    <t>Vaccaro</t>
  </si>
  <si>
    <t>Cambio Colorati</t>
  </si>
  <si>
    <t>Stancu Marius</t>
  </si>
  <si>
    <t>Stancu Marius (p)</t>
  </si>
  <si>
    <t>Beres</t>
  </si>
  <si>
    <t>Mistreanu Sorin</t>
  </si>
  <si>
    <t>Riccione</t>
  </si>
  <si>
    <t>Iacocagni</t>
  </si>
  <si>
    <t>Iacocagni (p)</t>
  </si>
  <si>
    <t>Schiavone</t>
  </si>
  <si>
    <t>Stancu</t>
  </si>
  <si>
    <t>Hrubaru I.</t>
  </si>
  <si>
    <t>Hrubaru V.</t>
  </si>
  <si>
    <t>Hrubaru A.</t>
  </si>
  <si>
    <t>Hrubaru I. (p)</t>
  </si>
  <si>
    <t xml:space="preserve">Hrubaru A. </t>
  </si>
  <si>
    <t>1^</t>
  </si>
  <si>
    <t>Dabija</t>
  </si>
  <si>
    <t>Bunghez</t>
  </si>
  <si>
    <t>Petrucci</t>
  </si>
  <si>
    <t xml:space="preserve">Trifan </t>
  </si>
  <si>
    <t>Trifan</t>
  </si>
  <si>
    <t>Proca</t>
  </si>
  <si>
    <t>Rusu</t>
  </si>
  <si>
    <t>Aurica</t>
  </si>
  <si>
    <t>Roscini Max</t>
  </si>
  <si>
    <t>Stan T.</t>
  </si>
  <si>
    <t>Farina Giorgio</t>
  </si>
  <si>
    <t>Musat</t>
  </si>
  <si>
    <t>Todino</t>
  </si>
  <si>
    <t>Cardatore Michele</t>
  </si>
  <si>
    <t>Mormeci</t>
  </si>
  <si>
    <t>Mormeci (p)</t>
  </si>
  <si>
    <t>Bufalino</t>
  </si>
  <si>
    <t>Ciuta</t>
  </si>
  <si>
    <t>2^</t>
  </si>
  <si>
    <t>Ramos</t>
  </si>
  <si>
    <t>3^</t>
  </si>
  <si>
    <t>4^</t>
  </si>
  <si>
    <t>2^-4^</t>
  </si>
  <si>
    <t>Colangeli</t>
  </si>
  <si>
    <t>Pieroni</t>
  </si>
  <si>
    <t>Migliori</t>
  </si>
  <si>
    <t>5^</t>
  </si>
  <si>
    <t>Manole G.</t>
  </si>
  <si>
    <t>6^</t>
  </si>
  <si>
    <t>7^</t>
  </si>
  <si>
    <t>3^-7^</t>
  </si>
  <si>
    <t>Burelli</t>
  </si>
  <si>
    <t>8^</t>
  </si>
  <si>
    <t>Petrella</t>
  </si>
  <si>
    <t>Mone</t>
  </si>
  <si>
    <t>Stridi</t>
  </si>
  <si>
    <t>9^</t>
  </si>
  <si>
    <t>10^</t>
  </si>
  <si>
    <t>Cretu M.</t>
  </si>
  <si>
    <t>Tatian</t>
  </si>
  <si>
    <t>Misischia</t>
  </si>
  <si>
    <t>11^</t>
  </si>
  <si>
    <t>12^</t>
  </si>
  <si>
    <t>13^</t>
  </si>
  <si>
    <t>1^-13^</t>
  </si>
  <si>
    <t>Terenzi</t>
  </si>
  <si>
    <t>Moldovan Raz</t>
  </si>
  <si>
    <t>Novac</t>
  </si>
  <si>
    <t>14^</t>
  </si>
  <si>
    <t>15^</t>
  </si>
  <si>
    <t>Sima</t>
  </si>
  <si>
    <t>Costache</t>
  </si>
  <si>
    <t>Costache (p)</t>
  </si>
  <si>
    <t>16^</t>
  </si>
  <si>
    <t>Muscalu</t>
  </si>
  <si>
    <t>Trandafir</t>
  </si>
  <si>
    <t>17^</t>
  </si>
  <si>
    <t>18^</t>
  </si>
  <si>
    <t>19^</t>
  </si>
  <si>
    <t>20^</t>
  </si>
  <si>
    <t>Birladeanu</t>
  </si>
  <si>
    <t>Maugeri</t>
  </si>
  <si>
    <t>Rosu</t>
  </si>
  <si>
    <t>Rosu (p)</t>
  </si>
  <si>
    <t>21^</t>
  </si>
  <si>
    <t>Vlad</t>
  </si>
  <si>
    <t>22^</t>
  </si>
  <si>
    <t>Popovici</t>
  </si>
  <si>
    <t>Moldovan Alex</t>
  </si>
  <si>
    <t>Gatej</t>
  </si>
  <si>
    <t>De Rocchis</t>
  </si>
  <si>
    <t>Pintore</t>
  </si>
  <si>
    <t>23^</t>
  </si>
  <si>
    <t>Caraus</t>
  </si>
  <si>
    <t>Mihai</t>
  </si>
  <si>
    <t>24^</t>
  </si>
  <si>
    <t>6^-24^</t>
  </si>
  <si>
    <t>Popescu</t>
  </si>
  <si>
    <t>Vulpe</t>
  </si>
  <si>
    <t>Baciorri</t>
  </si>
  <si>
    <t>Di Loreto</t>
  </si>
  <si>
    <t>Merendino</t>
  </si>
  <si>
    <t>25^</t>
  </si>
  <si>
    <t>26^</t>
  </si>
  <si>
    <t>Pacella</t>
  </si>
  <si>
    <t>27^</t>
  </si>
  <si>
    <t>28^</t>
  </si>
  <si>
    <t>Favato</t>
  </si>
  <si>
    <t>29^</t>
  </si>
  <si>
    <t>Ciolli Davide</t>
  </si>
  <si>
    <t>Riccioni G.</t>
  </si>
  <si>
    <t>Riccioni G. (p)</t>
  </si>
  <si>
    <t>Dioguardi Ivano</t>
  </si>
  <si>
    <t>Dioguardi Luciano</t>
  </si>
  <si>
    <t>30^</t>
  </si>
  <si>
    <t>Grasso</t>
  </si>
  <si>
    <t>Cristian</t>
  </si>
  <si>
    <t>31^</t>
  </si>
  <si>
    <t>Barbuta</t>
  </si>
  <si>
    <t>32^</t>
  </si>
  <si>
    <t>Lombardi</t>
  </si>
  <si>
    <t>Lombardi (p)</t>
  </si>
  <si>
    <t>Torre</t>
  </si>
  <si>
    <t>8^-14^-25^-32^-33^</t>
  </si>
  <si>
    <t>33^</t>
  </si>
  <si>
    <t>Gradi</t>
  </si>
  <si>
    <t>34^</t>
  </si>
  <si>
    <t>Giannuzzi G.</t>
  </si>
  <si>
    <t>35^</t>
  </si>
  <si>
    <t>26^-28^-35^</t>
  </si>
  <si>
    <t>Ciolli</t>
  </si>
  <si>
    <t>Ionut</t>
  </si>
  <si>
    <t>Di Mella</t>
  </si>
  <si>
    <t>36^</t>
  </si>
  <si>
    <t>37^</t>
  </si>
  <si>
    <t>10^-12^-21^-27^-36^-37^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</si>
</sst>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5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 shrinkToFit="1"/>
    </xf>
    <xf numFmtId="164" fontId="1" fillId="35" borderId="13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shrinkToFit="1"/>
    </xf>
    <xf numFmtId="0" fontId="0" fillId="35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164" fontId="9" fillId="39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9" fillId="39" borderId="16" xfId="0" applyNumberFormat="1" applyFont="1" applyFill="1" applyBorder="1" applyAlignment="1">
      <alignment horizontal="center"/>
    </xf>
    <xf numFmtId="165" fontId="9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" fontId="1" fillId="42" borderId="13" xfId="0" applyNumberFormat="1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0" fontId="52" fillId="43" borderId="18" xfId="0" applyFont="1" applyFill="1" applyBorder="1" applyAlignment="1">
      <alignment horizontal="center" vertical="center"/>
    </xf>
    <xf numFmtId="0" fontId="52" fillId="44" borderId="13" xfId="0" applyFont="1" applyFill="1" applyBorder="1" applyAlignment="1">
      <alignment horizontal="center"/>
    </xf>
    <xf numFmtId="0" fontId="52" fillId="45" borderId="18" xfId="0" applyFont="1" applyFill="1" applyBorder="1" applyAlignment="1">
      <alignment horizontal="center" vertical="center"/>
    </xf>
    <xf numFmtId="0" fontId="52" fillId="45" borderId="13" xfId="0" applyFon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47" borderId="13" xfId="0" applyFont="1" applyFill="1" applyBorder="1" applyAlignment="1">
      <alignment horizontal="center"/>
    </xf>
    <xf numFmtId="0" fontId="1" fillId="47" borderId="13" xfId="0" applyNumberFormat="1" applyFont="1" applyFill="1" applyBorder="1" applyAlignment="1">
      <alignment horizontal="center"/>
    </xf>
    <xf numFmtId="0" fontId="0" fillId="47" borderId="13" xfId="0" applyNumberFormat="1" applyFill="1" applyBorder="1" applyAlignment="1">
      <alignment horizontal="center"/>
    </xf>
    <xf numFmtId="164" fontId="53" fillId="39" borderId="13" xfId="0" applyNumberFormat="1" applyFont="1" applyFill="1" applyBorder="1" applyAlignment="1">
      <alignment horizontal="center"/>
    </xf>
    <xf numFmtId="164" fontId="53" fillId="40" borderId="13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164" fontId="53" fillId="48" borderId="16" xfId="0" applyNumberFormat="1" applyFont="1" applyFill="1" applyBorder="1" applyAlignment="1">
      <alignment horizontal="center"/>
    </xf>
    <xf numFmtId="164" fontId="53" fillId="48" borderId="13" xfId="0" applyNumberFormat="1" applyFont="1" applyFill="1" applyBorder="1" applyAlignment="1">
      <alignment horizontal="center"/>
    </xf>
    <xf numFmtId="164" fontId="53" fillId="49" borderId="13" xfId="0" applyNumberFormat="1" applyFont="1" applyFill="1" applyBorder="1" applyAlignment="1">
      <alignment horizontal="center"/>
    </xf>
    <xf numFmtId="164" fontId="53" fillId="50" borderId="13" xfId="0" applyNumberFormat="1" applyFont="1" applyFill="1" applyBorder="1" applyAlignment="1">
      <alignment horizontal="center"/>
    </xf>
    <xf numFmtId="164" fontId="53" fillId="51" borderId="13" xfId="0" applyNumberFormat="1" applyFont="1" applyFill="1" applyBorder="1" applyAlignment="1">
      <alignment horizontal="center"/>
    </xf>
    <xf numFmtId="165" fontId="0" fillId="39" borderId="13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64" fontId="0" fillId="39" borderId="13" xfId="0" applyNumberFormat="1" applyFill="1" applyBorder="1" applyAlignment="1">
      <alignment horizontal="center"/>
    </xf>
    <xf numFmtId="0" fontId="1" fillId="39" borderId="13" xfId="0" applyNumberFormat="1" applyFont="1" applyFill="1" applyBorder="1" applyAlignment="1">
      <alignment horizontal="center"/>
    </xf>
    <xf numFmtId="0" fontId="0" fillId="39" borderId="13" xfId="0" applyNumberFormat="1" applyFill="1" applyBorder="1" applyAlignment="1">
      <alignment horizontal="center"/>
    </xf>
    <xf numFmtId="164" fontId="1" fillId="39" borderId="13" xfId="0" applyNumberFormat="1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1" fontId="1" fillId="39" borderId="2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0" fontId="1" fillId="39" borderId="20" xfId="0" applyNumberFormat="1" applyFont="1" applyFill="1" applyBorder="1" applyAlignment="1">
      <alignment horizontal="center"/>
    </xf>
    <xf numFmtId="0" fontId="0" fillId="39" borderId="20" xfId="0" applyNumberForma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1" fillId="39" borderId="20" xfId="0" applyNumberFormat="1" applyFont="1" applyFill="1" applyBorder="1" applyAlignment="1">
      <alignment horizontal="center"/>
    </xf>
    <xf numFmtId="164" fontId="9" fillId="39" borderId="21" xfId="0" applyNumberFormat="1" applyFont="1" applyFill="1" applyBorder="1" applyAlignment="1">
      <alignment horizontal="center"/>
    </xf>
    <xf numFmtId="164" fontId="9" fillId="39" borderId="15" xfId="0" applyNumberFormat="1" applyFont="1" applyFill="1" applyBorder="1" applyAlignment="1">
      <alignment horizontal="center"/>
    </xf>
    <xf numFmtId="164" fontId="9" fillId="39" borderId="14" xfId="0" applyNumberFormat="1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164" fontId="0" fillId="39" borderId="15" xfId="0" applyNumberFormat="1" applyFill="1" applyBorder="1" applyAlignment="1">
      <alignment horizontal="center"/>
    </xf>
    <xf numFmtId="0" fontId="1" fillId="39" borderId="15" xfId="0" applyNumberFormat="1" applyFont="1" applyFill="1" applyBorder="1" applyAlignment="1">
      <alignment horizontal="center"/>
    </xf>
    <xf numFmtId="164" fontId="0" fillId="39" borderId="15" xfId="0" applyNumberFormat="1" applyFont="1" applyFill="1" applyBorder="1" applyAlignment="1">
      <alignment horizontal="center"/>
    </xf>
    <xf numFmtId="164" fontId="1" fillId="39" borderId="15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0" fillId="39" borderId="15" xfId="0" applyNumberFormat="1" applyFont="1" applyFill="1" applyBorder="1" applyAlignment="1">
      <alignment horizontal="center"/>
    </xf>
    <xf numFmtId="0" fontId="0" fillId="39" borderId="13" xfId="0" applyNumberFormat="1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1" fontId="1" fillId="39" borderId="22" xfId="0" applyNumberFormat="1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0" fontId="1" fillId="39" borderId="22" xfId="0" applyNumberFormat="1" applyFont="1" applyFill="1" applyBorder="1" applyAlignment="1">
      <alignment horizontal="center"/>
    </xf>
    <xf numFmtId="0" fontId="0" fillId="39" borderId="22" xfId="0" applyNumberFormat="1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164" fontId="1" fillId="39" borderId="22" xfId="0" applyNumberFormat="1" applyFont="1" applyFill="1" applyBorder="1" applyAlignment="1">
      <alignment horizontal="center"/>
    </xf>
    <xf numFmtId="164" fontId="53" fillId="53" borderId="13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1" fillId="54" borderId="15" xfId="0" applyFont="1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0" fontId="7" fillId="54" borderId="15" xfId="0" applyFont="1" applyFill="1" applyBorder="1" applyAlignment="1">
      <alignment horizontal="center"/>
    </xf>
    <xf numFmtId="1" fontId="1" fillId="54" borderId="15" xfId="0" applyNumberFormat="1" applyFont="1" applyFill="1" applyBorder="1" applyAlignment="1">
      <alignment horizontal="center"/>
    </xf>
    <xf numFmtId="0" fontId="0" fillId="54" borderId="15" xfId="0" applyFill="1" applyBorder="1" applyAlignment="1">
      <alignment horizontal="center"/>
    </xf>
    <xf numFmtId="164" fontId="0" fillId="54" borderId="15" xfId="0" applyNumberFormat="1" applyFill="1" applyBorder="1" applyAlignment="1">
      <alignment horizontal="center"/>
    </xf>
    <xf numFmtId="164" fontId="0" fillId="54" borderId="15" xfId="0" applyNumberFormat="1" applyFont="1" applyFill="1" applyBorder="1" applyAlignment="1">
      <alignment horizontal="center"/>
    </xf>
    <xf numFmtId="164" fontId="1" fillId="54" borderId="15" xfId="0" applyNumberFormat="1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0" fontId="1" fillId="54" borderId="13" xfId="0" applyFont="1" applyFill="1" applyBorder="1" applyAlignment="1">
      <alignment horizontal="center"/>
    </xf>
    <xf numFmtId="0" fontId="1" fillId="56" borderId="13" xfId="0" applyFont="1" applyFill="1" applyBorder="1" applyAlignment="1">
      <alignment horizontal="center"/>
    </xf>
    <xf numFmtId="0" fontId="7" fillId="56" borderId="13" xfId="0" applyFont="1" applyFill="1" applyBorder="1" applyAlignment="1">
      <alignment horizontal="center"/>
    </xf>
    <xf numFmtId="1" fontId="1" fillId="56" borderId="13" xfId="0" applyNumberFormat="1" applyFont="1" applyFill="1" applyBorder="1" applyAlignment="1">
      <alignment horizontal="center"/>
    </xf>
    <xf numFmtId="164" fontId="0" fillId="56" borderId="13" xfId="0" applyNumberFormat="1" applyFont="1" applyFill="1" applyBorder="1" applyAlignment="1">
      <alignment horizontal="center"/>
    </xf>
    <xf numFmtId="164" fontId="1" fillId="56" borderId="13" xfId="0" applyNumberFormat="1" applyFont="1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1" fillId="54" borderId="19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7" fillId="56" borderId="14" xfId="0" applyFont="1" applyFill="1" applyBorder="1" applyAlignment="1">
      <alignment horizontal="center"/>
    </xf>
    <xf numFmtId="164" fontId="0" fillId="56" borderId="14" xfId="0" applyNumberFormat="1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164" fontId="1" fillId="56" borderId="14" xfId="0" applyNumberFormat="1" applyFon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0" fontId="1" fillId="56" borderId="15" xfId="0" applyNumberFormat="1" applyFont="1" applyFill="1" applyBorder="1" applyAlignment="1">
      <alignment horizontal="center"/>
    </xf>
    <xf numFmtId="0" fontId="0" fillId="56" borderId="15" xfId="0" applyNumberFormat="1" applyFill="1" applyBorder="1" applyAlignment="1">
      <alignment horizontal="center"/>
    </xf>
    <xf numFmtId="0" fontId="0" fillId="54" borderId="15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1" fontId="1" fillId="54" borderId="23" xfId="0" applyNumberFormat="1" applyFont="1" applyFill="1" applyBorder="1" applyAlignment="1">
      <alignment horizontal="center"/>
    </xf>
    <xf numFmtId="0" fontId="0" fillId="56" borderId="14" xfId="0" applyFill="1" applyBorder="1" applyAlignment="1">
      <alignment horizontal="center"/>
    </xf>
    <xf numFmtId="164" fontId="0" fillId="56" borderId="13" xfId="0" applyNumberFormat="1" applyFill="1" applyBorder="1" applyAlignment="1">
      <alignment horizontal="center"/>
    </xf>
    <xf numFmtId="164" fontId="0" fillId="39" borderId="24" xfId="0" applyNumberFormat="1" applyFont="1" applyFill="1" applyBorder="1" applyAlignment="1">
      <alignment horizontal="center"/>
    </xf>
    <xf numFmtId="164" fontId="53" fillId="57" borderId="13" xfId="0" applyNumberFormat="1" applyFont="1" applyFill="1" applyBorder="1" applyAlignment="1">
      <alignment horizontal="center"/>
    </xf>
    <xf numFmtId="0" fontId="0" fillId="56" borderId="13" xfId="0" applyFill="1" applyBorder="1" applyAlignment="1">
      <alignment horizontal="center"/>
    </xf>
    <xf numFmtId="1" fontId="1" fillId="54" borderId="13" xfId="0" applyNumberFormat="1" applyFont="1" applyFill="1" applyBorder="1" applyAlignment="1">
      <alignment horizontal="center"/>
    </xf>
    <xf numFmtId="1" fontId="1" fillId="55" borderId="13" xfId="0" applyNumberFormat="1" applyFont="1" applyFill="1" applyBorder="1" applyAlignment="1">
      <alignment horizontal="center"/>
    </xf>
    <xf numFmtId="164" fontId="53" fillId="49" borderId="16" xfId="0" applyNumberFormat="1" applyFont="1" applyFill="1" applyBorder="1" applyAlignment="1">
      <alignment horizontal="center"/>
    </xf>
    <xf numFmtId="0" fontId="1" fillId="56" borderId="13" xfId="0" applyNumberFormat="1" applyFont="1" applyFill="1" applyBorder="1" applyAlignment="1">
      <alignment horizontal="center"/>
    </xf>
    <xf numFmtId="0" fontId="0" fillId="56" borderId="13" xfId="0" applyNumberFormat="1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1" fontId="0" fillId="41" borderId="13" xfId="0" applyNumberFormat="1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164" fontId="9" fillId="51" borderId="13" xfId="0" applyNumberFormat="1" applyFont="1" applyFill="1" applyBorder="1" applyAlignment="1">
      <alignment horizontal="center"/>
    </xf>
    <xf numFmtId="0" fontId="1" fillId="56" borderId="23" xfId="0" applyFont="1" applyFill="1" applyBorder="1" applyAlignment="1">
      <alignment horizontal="center"/>
    </xf>
    <xf numFmtId="0" fontId="7" fillId="56" borderId="23" xfId="0" applyFont="1" applyFill="1" applyBorder="1" applyAlignment="1">
      <alignment horizontal="center"/>
    </xf>
    <xf numFmtId="1" fontId="1" fillId="56" borderId="23" xfId="0" applyNumberFormat="1" applyFont="1" applyFill="1" applyBorder="1" applyAlignment="1">
      <alignment horizontal="center"/>
    </xf>
    <xf numFmtId="0" fontId="0" fillId="56" borderId="23" xfId="0" applyFill="1" applyBorder="1" applyAlignment="1">
      <alignment horizontal="center"/>
    </xf>
    <xf numFmtId="164" fontId="0" fillId="56" borderId="23" xfId="0" applyNumberFormat="1" applyFill="1" applyBorder="1" applyAlignment="1">
      <alignment horizontal="center"/>
    </xf>
    <xf numFmtId="0" fontId="1" fillId="56" borderId="23" xfId="0" applyNumberFormat="1" applyFont="1" applyFill="1" applyBorder="1" applyAlignment="1">
      <alignment horizontal="center"/>
    </xf>
    <xf numFmtId="0" fontId="0" fillId="56" borderId="23" xfId="0" applyNumberFormat="1" applyFill="1" applyBorder="1" applyAlignment="1">
      <alignment horizontal="center"/>
    </xf>
    <xf numFmtId="164" fontId="0" fillId="56" borderId="23" xfId="0" applyNumberFormat="1" applyFont="1" applyFill="1" applyBorder="1" applyAlignment="1">
      <alignment horizontal="center"/>
    </xf>
    <xf numFmtId="164" fontId="1" fillId="56" borderId="23" xfId="0" applyNumberFormat="1" applyFont="1" applyFill="1" applyBorder="1" applyAlignment="1">
      <alignment horizontal="center"/>
    </xf>
    <xf numFmtId="1" fontId="0" fillId="41" borderId="15" xfId="0" applyNumberFormat="1" applyFont="1" applyFill="1" applyBorder="1" applyAlignment="1">
      <alignment horizontal="center"/>
    </xf>
    <xf numFmtId="0" fontId="1" fillId="58" borderId="13" xfId="0" applyFont="1" applyFill="1" applyBorder="1" applyAlignment="1">
      <alignment horizontal="center"/>
    </xf>
    <xf numFmtId="0" fontId="7" fillId="58" borderId="13" xfId="0" applyFont="1" applyFill="1" applyBorder="1" applyAlignment="1">
      <alignment horizontal="center"/>
    </xf>
    <xf numFmtId="1" fontId="1" fillId="58" borderId="13" xfId="0" applyNumberFormat="1" applyFont="1" applyFill="1" applyBorder="1" applyAlignment="1">
      <alignment horizontal="center"/>
    </xf>
    <xf numFmtId="0" fontId="0" fillId="58" borderId="13" xfId="0" applyFill="1" applyBorder="1" applyAlignment="1">
      <alignment horizontal="center"/>
    </xf>
    <xf numFmtId="164" fontId="0" fillId="58" borderId="13" xfId="0" applyNumberFormat="1" applyFont="1" applyFill="1" applyBorder="1" applyAlignment="1">
      <alignment horizontal="center"/>
    </xf>
    <xf numFmtId="164" fontId="0" fillId="58" borderId="13" xfId="0" applyNumberFormat="1" applyFill="1" applyBorder="1" applyAlignment="1">
      <alignment horizontal="center"/>
    </xf>
    <xf numFmtId="164" fontId="1" fillId="58" borderId="13" xfId="0" applyNumberFormat="1" applyFont="1" applyFill="1" applyBorder="1" applyAlignment="1">
      <alignment horizontal="center"/>
    </xf>
    <xf numFmtId="164" fontId="53" fillId="59" borderId="13" xfId="0" applyNumberFormat="1" applyFont="1" applyFill="1" applyBorder="1" applyAlignment="1">
      <alignment horizontal="center"/>
    </xf>
    <xf numFmtId="0" fontId="1" fillId="55" borderId="13" xfId="0" applyFont="1" applyFill="1" applyBorder="1" applyAlignment="1">
      <alignment horizontal="center"/>
    </xf>
    <xf numFmtId="0" fontId="7" fillId="55" borderId="13" xfId="0" applyFont="1" applyFill="1" applyBorder="1" applyAlignment="1">
      <alignment horizontal="center"/>
    </xf>
    <xf numFmtId="164" fontId="0" fillId="55" borderId="13" xfId="0" applyNumberFormat="1" applyFont="1" applyFill="1" applyBorder="1" applyAlignment="1">
      <alignment horizontal="center"/>
    </xf>
    <xf numFmtId="164" fontId="1" fillId="55" borderId="13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vertical="center"/>
    </xf>
    <xf numFmtId="164" fontId="53" fillId="60" borderId="13" xfId="0" applyNumberFormat="1" applyFont="1" applyFill="1" applyBorder="1" applyAlignment="1">
      <alignment horizontal="center"/>
    </xf>
    <xf numFmtId="164" fontId="9" fillId="61" borderId="13" xfId="0" applyNumberFormat="1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1" fontId="0" fillId="56" borderId="15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164" fontId="0" fillId="42" borderId="13" xfId="0" applyNumberFormat="1" applyFill="1" applyBorder="1" applyAlignment="1">
      <alignment horizontal="center"/>
    </xf>
    <xf numFmtId="164" fontId="1" fillId="42" borderId="13" xfId="0" applyNumberFormat="1" applyFont="1" applyFill="1" applyBorder="1" applyAlignment="1">
      <alignment horizontal="center"/>
    </xf>
    <xf numFmtId="164" fontId="0" fillId="61" borderId="13" xfId="0" applyNumberFormat="1" applyFont="1" applyFill="1" applyBorder="1" applyAlignment="1">
      <alignment horizontal="center"/>
    </xf>
    <xf numFmtId="164" fontId="53" fillId="62" borderId="13" xfId="0" applyNumberFormat="1" applyFont="1" applyFill="1" applyBorder="1" applyAlignment="1">
      <alignment horizontal="center"/>
    </xf>
    <xf numFmtId="1" fontId="1" fillId="56" borderId="19" xfId="0" applyNumberFormat="1" applyFont="1" applyFill="1" applyBorder="1" applyAlignment="1">
      <alignment horizontal="center"/>
    </xf>
    <xf numFmtId="0" fontId="0" fillId="56" borderId="13" xfId="0" applyFont="1" applyFill="1" applyBorder="1" applyAlignment="1">
      <alignment horizontal="center"/>
    </xf>
    <xf numFmtId="1" fontId="0" fillId="55" borderId="15" xfId="0" applyNumberFormat="1" applyFont="1" applyFill="1" applyBorder="1" applyAlignment="1">
      <alignment horizontal="center"/>
    </xf>
    <xf numFmtId="0" fontId="1" fillId="56" borderId="14" xfId="0" applyNumberFormat="1" applyFont="1" applyFill="1" applyBorder="1" applyAlignment="1">
      <alignment horizontal="center"/>
    </xf>
    <xf numFmtId="0" fontId="0" fillId="56" borderId="14" xfId="0" applyNumberFormat="1" applyFill="1" applyBorder="1" applyAlignment="1">
      <alignment horizontal="center"/>
    </xf>
    <xf numFmtId="164" fontId="0" fillId="51" borderId="13" xfId="0" applyNumberFormat="1" applyFont="1" applyFill="1" applyBorder="1" applyAlignment="1">
      <alignment horizontal="center"/>
    </xf>
    <xf numFmtId="0" fontId="7" fillId="54" borderId="13" xfId="0" applyFont="1" applyFill="1" applyBorder="1" applyAlignment="1">
      <alignment horizontal="center"/>
    </xf>
    <xf numFmtId="0" fontId="0" fillId="54" borderId="13" xfId="0" applyFont="1" applyFill="1" applyBorder="1" applyAlignment="1">
      <alignment horizontal="center"/>
    </xf>
    <xf numFmtId="164" fontId="0" fillId="54" borderId="13" xfId="0" applyNumberFormat="1" applyFont="1" applyFill="1" applyBorder="1" applyAlignment="1">
      <alignment horizontal="center"/>
    </xf>
    <xf numFmtId="164" fontId="1" fillId="54" borderId="13" xfId="0" applyNumberFormat="1" applyFont="1" applyFill="1" applyBorder="1" applyAlignment="1">
      <alignment horizontal="center"/>
    </xf>
    <xf numFmtId="0" fontId="1" fillId="56" borderId="19" xfId="0" applyFont="1" applyFill="1" applyBorder="1" applyAlignment="1">
      <alignment horizontal="center"/>
    </xf>
    <xf numFmtId="0" fontId="1" fillId="54" borderId="15" xfId="0" applyNumberFormat="1" applyFont="1" applyFill="1" applyBorder="1" applyAlignment="1">
      <alignment horizontal="center"/>
    </xf>
    <xf numFmtId="0" fontId="0" fillId="54" borderId="15" xfId="0" applyNumberFormat="1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164" fontId="0" fillId="56" borderId="19" xfId="0" applyNumberFormat="1" applyFill="1" applyBorder="1" applyAlignment="1">
      <alignment horizontal="center"/>
    </xf>
    <xf numFmtId="164" fontId="0" fillId="56" borderId="19" xfId="0" applyNumberFormat="1" applyFont="1" applyFill="1" applyBorder="1" applyAlignment="1">
      <alignment horizontal="center"/>
    </xf>
    <xf numFmtId="164" fontId="1" fillId="56" borderId="19" xfId="0" applyNumberFormat="1" applyFont="1" applyFill="1" applyBorder="1" applyAlignment="1">
      <alignment horizontal="center"/>
    </xf>
    <xf numFmtId="164" fontId="15" fillId="39" borderId="16" xfId="0" applyNumberFormat="1" applyFont="1" applyFill="1" applyBorder="1" applyAlignment="1">
      <alignment horizontal="center"/>
    </xf>
    <xf numFmtId="1" fontId="0" fillId="56" borderId="13" xfId="0" applyNumberFormat="1" applyFon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1" fontId="1" fillId="54" borderId="19" xfId="0" applyNumberFormat="1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0" fontId="0" fillId="56" borderId="13" xfId="0" applyNumberFormat="1" applyFont="1" applyFill="1" applyBorder="1" applyAlignment="1">
      <alignment horizontal="center"/>
    </xf>
    <xf numFmtId="164" fontId="0" fillId="54" borderId="13" xfId="0" applyNumberFormat="1" applyFill="1" applyBorder="1" applyAlignment="1">
      <alignment horizontal="center"/>
    </xf>
    <xf numFmtId="1" fontId="1" fillId="54" borderId="14" xfId="0" applyNumberFormat="1" applyFont="1" applyFill="1" applyBorder="1" applyAlignment="1">
      <alignment horizontal="center"/>
    </xf>
    <xf numFmtId="0" fontId="0" fillId="56" borderId="19" xfId="0" applyFill="1" applyBorder="1" applyAlignment="1">
      <alignment horizontal="center"/>
    </xf>
    <xf numFmtId="0" fontId="8" fillId="55" borderId="15" xfId="0" applyFont="1" applyFill="1" applyBorder="1" applyAlignment="1">
      <alignment horizontal="center"/>
    </xf>
    <xf numFmtId="0" fontId="9" fillId="55" borderId="15" xfId="0" applyFont="1" applyFill="1" applyBorder="1" applyAlignment="1">
      <alignment horizontal="center"/>
    </xf>
    <xf numFmtId="0" fontId="0" fillId="56" borderId="15" xfId="0" applyNumberFormat="1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7" fillId="54" borderId="1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1" fontId="1" fillId="39" borderId="19" xfId="0" applyNumberFormat="1" applyFont="1" applyFill="1" applyBorder="1" applyAlignment="1">
      <alignment horizontal="center"/>
    </xf>
    <xf numFmtId="0" fontId="0" fillId="54" borderId="19" xfId="0" applyFont="1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164" fontId="0" fillId="54" borderId="19" xfId="0" applyNumberFormat="1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164" fontId="0" fillId="54" borderId="19" xfId="0" applyNumberFormat="1" applyFont="1" applyFill="1" applyBorder="1" applyAlignment="1">
      <alignment horizontal="center"/>
    </xf>
    <xf numFmtId="164" fontId="0" fillId="39" borderId="19" xfId="0" applyNumberFormat="1" applyFont="1" applyFill="1" applyBorder="1" applyAlignment="1">
      <alignment horizontal="center"/>
    </xf>
    <xf numFmtId="0" fontId="0" fillId="55" borderId="13" xfId="0" applyFont="1" applyFill="1" applyBorder="1" applyAlignment="1">
      <alignment horizontal="center"/>
    </xf>
    <xf numFmtId="164" fontId="1" fillId="54" borderId="19" xfId="0" applyNumberFormat="1" applyFont="1" applyFill="1" applyBorder="1" applyAlignment="1">
      <alignment horizontal="center"/>
    </xf>
    <xf numFmtId="164" fontId="1" fillId="39" borderId="19" xfId="0" applyNumberFormat="1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1" fillId="55" borderId="22" xfId="0" applyFont="1" applyFill="1" applyBorder="1" applyAlignment="1">
      <alignment horizontal="center"/>
    </xf>
    <xf numFmtId="0" fontId="1" fillId="56" borderId="22" xfId="0" applyFont="1" applyFill="1" applyBorder="1" applyAlignment="1">
      <alignment horizontal="center"/>
    </xf>
    <xf numFmtId="0" fontId="7" fillId="56" borderId="22" xfId="0" applyFont="1" applyFill="1" applyBorder="1" applyAlignment="1">
      <alignment horizontal="center"/>
    </xf>
    <xf numFmtId="1" fontId="1" fillId="56" borderId="22" xfId="0" applyNumberFormat="1" applyFont="1" applyFill="1" applyBorder="1" applyAlignment="1">
      <alignment horizontal="center"/>
    </xf>
    <xf numFmtId="0" fontId="0" fillId="56" borderId="22" xfId="0" applyFill="1" applyBorder="1" applyAlignment="1">
      <alignment horizontal="center"/>
    </xf>
    <xf numFmtId="164" fontId="0" fillId="56" borderId="22" xfId="0" applyNumberFormat="1" applyFill="1" applyBorder="1" applyAlignment="1">
      <alignment horizontal="center"/>
    </xf>
    <xf numFmtId="164" fontId="0" fillId="56" borderId="22" xfId="0" applyNumberFormat="1" applyFont="1" applyFill="1" applyBorder="1" applyAlignment="1">
      <alignment horizontal="center"/>
    </xf>
    <xf numFmtId="164" fontId="1" fillId="56" borderId="22" xfId="0" applyNumberFormat="1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1" fontId="0" fillId="39" borderId="15" xfId="0" applyNumberFormat="1" applyFont="1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0" fontId="1" fillId="39" borderId="19" xfId="0" applyNumberFormat="1" applyFont="1" applyFill="1" applyBorder="1" applyAlignment="1">
      <alignment horizontal="center"/>
    </xf>
    <xf numFmtId="0" fontId="0" fillId="39" borderId="19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0" fontId="0" fillId="54" borderId="13" xfId="0" applyFill="1" applyBorder="1" applyAlignment="1">
      <alignment horizontal="center"/>
    </xf>
    <xf numFmtId="0" fontId="0" fillId="54" borderId="15" xfId="0" applyNumberFormat="1" applyFont="1" applyFill="1" applyBorder="1" applyAlignment="1">
      <alignment horizontal="center"/>
    </xf>
    <xf numFmtId="1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53" fillId="51" borderId="16" xfId="0" applyNumberFormat="1" applyFont="1" applyFill="1" applyBorder="1" applyAlignment="1">
      <alignment horizontal="center"/>
    </xf>
    <xf numFmtId="0" fontId="1" fillId="63" borderId="13" xfId="0" applyFont="1" applyFill="1" applyBorder="1" applyAlignment="1">
      <alignment horizontal="center"/>
    </xf>
    <xf numFmtId="0" fontId="1" fillId="56" borderId="19" xfId="0" applyNumberFormat="1" applyFont="1" applyFill="1" applyBorder="1" applyAlignment="1">
      <alignment horizontal="center"/>
    </xf>
    <xf numFmtId="0" fontId="0" fillId="56" borderId="19" xfId="0" applyNumberFormat="1" applyFill="1" applyBorder="1" applyAlignment="1">
      <alignment horizontal="center"/>
    </xf>
    <xf numFmtId="164" fontId="54" fillId="48" borderId="13" xfId="0" applyNumberFormat="1" applyFont="1" applyFill="1" applyBorder="1" applyAlignment="1">
      <alignment horizontal="center"/>
    </xf>
    <xf numFmtId="164" fontId="54" fillId="49" borderId="13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0" fillId="56" borderId="14" xfId="0" applyFont="1" applyFill="1" applyBorder="1" applyAlignment="1">
      <alignment horizontal="center"/>
    </xf>
    <xf numFmtId="1" fontId="0" fillId="56" borderId="14" xfId="0" applyNumberFormat="1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1" fontId="0" fillId="54" borderId="15" xfId="0" applyNumberFormat="1" applyFont="1" applyFill="1" applyBorder="1" applyAlignment="1">
      <alignment horizontal="center"/>
    </xf>
    <xf numFmtId="0" fontId="1" fillId="55" borderId="15" xfId="0" applyNumberFormat="1" applyFont="1" applyFill="1" applyBorder="1" applyAlignment="1">
      <alignment horizontal="center"/>
    </xf>
    <xf numFmtId="0" fontId="0" fillId="55" borderId="15" xfId="0" applyNumberFormat="1" applyFont="1" applyFill="1" applyBorder="1" applyAlignment="1">
      <alignment horizontal="center"/>
    </xf>
    <xf numFmtId="0" fontId="10" fillId="64" borderId="22" xfId="0" applyFont="1" applyFill="1" applyBorder="1" applyAlignment="1">
      <alignment horizontal="center" vertical="center"/>
    </xf>
    <xf numFmtId="0" fontId="6" fillId="65" borderId="25" xfId="0" applyFont="1" applyFill="1" applyBorder="1" applyAlignment="1">
      <alignment horizontal="center" vertical="center" wrapText="1"/>
    </xf>
    <xf numFmtId="0" fontId="3" fillId="65" borderId="25" xfId="0" applyFont="1" applyFill="1" applyBorder="1" applyAlignment="1">
      <alignment horizontal="center" vertical="center"/>
    </xf>
    <xf numFmtId="0" fontId="7" fillId="65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65" borderId="27" xfId="0" applyFont="1" applyFill="1" applyBorder="1" applyAlignment="1">
      <alignment horizontal="center" vertical="center"/>
    </xf>
    <xf numFmtId="0" fontId="4" fillId="65" borderId="25" xfId="0" applyFont="1" applyFill="1" applyBorder="1" applyAlignment="1">
      <alignment horizontal="center" vertical="center" wrapText="1"/>
    </xf>
    <xf numFmtId="0" fontId="3" fillId="65" borderId="28" xfId="0" applyFont="1" applyFill="1" applyBorder="1" applyAlignment="1">
      <alignment horizontal="center" vertical="center"/>
    </xf>
    <xf numFmtId="0" fontId="5" fillId="65" borderId="25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64" fontId="0" fillId="55" borderId="13" xfId="0" applyNumberFormat="1" applyFill="1" applyBorder="1" applyAlignment="1">
      <alignment horizontal="center"/>
    </xf>
    <xf numFmtId="164" fontId="9" fillId="56" borderId="15" xfId="0" applyNumberFormat="1" applyFont="1" applyFill="1" applyBorder="1" applyAlignment="1">
      <alignment horizontal="center"/>
    </xf>
    <xf numFmtId="1" fontId="1" fillId="55" borderId="14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12.7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spans="1:16" ht="12.75" customHeight="1">
      <c r="A3" s="344" t="s">
        <v>1</v>
      </c>
      <c r="B3" s="345" t="s">
        <v>2</v>
      </c>
      <c r="C3" s="346" t="s">
        <v>3</v>
      </c>
      <c r="D3" s="347" t="s">
        <v>4</v>
      </c>
      <c r="E3" s="341" t="s">
        <v>5</v>
      </c>
      <c r="F3" s="341" t="s">
        <v>6</v>
      </c>
      <c r="G3" s="341" t="s">
        <v>7</v>
      </c>
      <c r="H3" s="341" t="s">
        <v>8</v>
      </c>
      <c r="I3" s="340" t="s">
        <v>9</v>
      </c>
      <c r="J3" s="340" t="s">
        <v>10</v>
      </c>
      <c r="K3" s="341" t="s">
        <v>11</v>
      </c>
      <c r="L3" s="340" t="s">
        <v>12</v>
      </c>
      <c r="M3" s="341" t="s">
        <v>13</v>
      </c>
      <c r="N3" s="342" t="s">
        <v>14</v>
      </c>
      <c r="O3" s="342" t="s">
        <v>15</v>
      </c>
      <c r="P3" s="3">
        <v>37</v>
      </c>
    </row>
    <row r="4" spans="1:16" ht="12.75" customHeight="1">
      <c r="A4" s="344"/>
      <c r="B4" s="345"/>
      <c r="C4" s="346"/>
      <c r="D4" s="347"/>
      <c r="E4" s="341"/>
      <c r="F4" s="341"/>
      <c r="G4" s="341"/>
      <c r="H4" s="341"/>
      <c r="I4" s="340"/>
      <c r="J4" s="340"/>
      <c r="K4" s="341"/>
      <c r="L4" s="340"/>
      <c r="M4" s="341"/>
      <c r="N4" s="342"/>
      <c r="O4" s="342"/>
      <c r="P4" s="4" t="s">
        <v>16</v>
      </c>
    </row>
    <row r="5" spans="1:16" ht="15.75" thickBot="1">
      <c r="A5" s="70">
        <v>1</v>
      </c>
      <c r="B5" s="70">
        <v>1</v>
      </c>
      <c r="C5" s="96" t="s">
        <v>29</v>
      </c>
      <c r="D5" s="89" t="s">
        <v>97</v>
      </c>
      <c r="E5" s="90">
        <f>SUM(F5:H5)</f>
        <v>25</v>
      </c>
      <c r="F5" s="91">
        <v>10</v>
      </c>
      <c r="G5" s="91">
        <v>1</v>
      </c>
      <c r="H5" s="91">
        <v>14</v>
      </c>
      <c r="I5" s="92">
        <f>O5/E5</f>
        <v>1.24</v>
      </c>
      <c r="J5" s="92">
        <f>F5/E5</f>
        <v>0.4</v>
      </c>
      <c r="K5" s="97">
        <v>-187</v>
      </c>
      <c r="L5" s="98">
        <v>2</v>
      </c>
      <c r="M5" s="93">
        <f>K5/E5</f>
        <v>-7.48</v>
      </c>
      <c r="N5" s="94">
        <f>AVERAGE(particolare!C129:AO129)</f>
        <v>6.492000000000002</v>
      </c>
      <c r="O5" s="90">
        <f>F5*3+G5</f>
        <v>31</v>
      </c>
      <c r="P5" s="5">
        <f>P3*0.4</f>
        <v>14.8</v>
      </c>
    </row>
    <row r="6" spans="1:15" ht="15">
      <c r="A6" s="70">
        <v>2</v>
      </c>
      <c r="B6" s="70">
        <v>3</v>
      </c>
      <c r="C6" s="96" t="s">
        <v>18</v>
      </c>
      <c r="D6" s="89" t="s">
        <v>118</v>
      </c>
      <c r="E6" s="90">
        <f>SUM(F6:H6)</f>
        <v>35</v>
      </c>
      <c r="F6" s="91">
        <v>17</v>
      </c>
      <c r="G6" s="91">
        <v>1</v>
      </c>
      <c r="H6" s="91">
        <v>17</v>
      </c>
      <c r="I6" s="92">
        <f>O6/E6</f>
        <v>1.4857142857142858</v>
      </c>
      <c r="J6" s="92">
        <f>F6/E6</f>
        <v>0.4857142857142857</v>
      </c>
      <c r="K6" s="96">
        <v>43</v>
      </c>
      <c r="L6" s="91">
        <v>2</v>
      </c>
      <c r="M6" s="93">
        <f>K6/E6</f>
        <v>1.2285714285714286</v>
      </c>
      <c r="N6" s="94">
        <f>AVERAGE(particolare!C22:AO22)</f>
        <v>6.477142857142859</v>
      </c>
      <c r="O6" s="73">
        <f>F6*3+G6</f>
        <v>52</v>
      </c>
    </row>
    <row r="7" spans="1:15" s="6" customFormat="1" ht="15">
      <c r="A7" s="70">
        <v>3</v>
      </c>
      <c r="B7" s="70">
        <v>2</v>
      </c>
      <c r="C7" s="96" t="s">
        <v>25</v>
      </c>
      <c r="D7" s="89" t="s">
        <v>131</v>
      </c>
      <c r="E7" s="90">
        <f>SUM(F7:H7)</f>
        <v>30</v>
      </c>
      <c r="F7" s="276">
        <v>19</v>
      </c>
      <c r="G7" s="276">
        <v>1</v>
      </c>
      <c r="H7" s="276">
        <v>10</v>
      </c>
      <c r="I7" s="92">
        <f>O7/E7</f>
        <v>1.9333333333333333</v>
      </c>
      <c r="J7" s="93">
        <f>F7/E7</f>
        <v>0.6333333333333333</v>
      </c>
      <c r="K7" s="96">
        <v>74</v>
      </c>
      <c r="L7" s="276"/>
      <c r="M7" s="93">
        <f>K7/E7</f>
        <v>2.466666666666667</v>
      </c>
      <c r="N7" s="94">
        <f>AVERAGE(particolare!C46:AO46)</f>
        <v>6.466666666666665</v>
      </c>
      <c r="O7" s="90">
        <f>F7*3+G7</f>
        <v>58</v>
      </c>
    </row>
    <row r="8" spans="1:17" s="6" customFormat="1" ht="15">
      <c r="A8" s="70">
        <v>4</v>
      </c>
      <c r="B8" s="70">
        <v>4</v>
      </c>
      <c r="C8" s="70" t="s">
        <v>17</v>
      </c>
      <c r="D8" s="72" t="s">
        <v>20</v>
      </c>
      <c r="E8" s="73">
        <f>SUM(F8:H8)</f>
        <v>28</v>
      </c>
      <c r="F8" s="212">
        <v>13</v>
      </c>
      <c r="G8" s="212"/>
      <c r="H8" s="212">
        <v>15</v>
      </c>
      <c r="I8" s="74">
        <f>O8/E8</f>
        <v>1.3928571428571428</v>
      </c>
      <c r="J8" s="75">
        <f>F8/E8</f>
        <v>0.4642857142857143</v>
      </c>
      <c r="K8" s="70">
        <v>21</v>
      </c>
      <c r="L8" s="76"/>
      <c r="M8" s="75">
        <f>K8/E8</f>
        <v>0.75</v>
      </c>
      <c r="N8" s="77">
        <f>AVERAGE(particolare!C61:AO61)</f>
        <v>6.460714285714286</v>
      </c>
      <c r="O8" s="71">
        <f>F8*3+G8</f>
        <v>39</v>
      </c>
      <c r="Q8" s="6" t="s">
        <v>21</v>
      </c>
    </row>
    <row r="9" spans="1:15" s="6" customFormat="1" ht="15">
      <c r="A9" s="70">
        <v>5</v>
      </c>
      <c r="B9" s="70">
        <v>5</v>
      </c>
      <c r="C9" s="214" t="s">
        <v>29</v>
      </c>
      <c r="D9" s="215" t="s">
        <v>126</v>
      </c>
      <c r="E9" s="213">
        <f>SUM(F9:H9)</f>
        <v>16</v>
      </c>
      <c r="F9" s="277">
        <v>6</v>
      </c>
      <c r="G9" s="277"/>
      <c r="H9" s="277">
        <v>10</v>
      </c>
      <c r="I9" s="216">
        <f>O9/E9</f>
        <v>1.125</v>
      </c>
      <c r="J9" s="216">
        <f>F9/E9</f>
        <v>0.375</v>
      </c>
      <c r="K9" s="214">
        <v>-100</v>
      </c>
      <c r="L9" s="277">
        <v>1</v>
      </c>
      <c r="M9" s="217">
        <f>K9/E9</f>
        <v>-6.25</v>
      </c>
      <c r="N9" s="218">
        <f>AVERAGE(particolare!C87:AO87)</f>
        <v>6.31875</v>
      </c>
      <c r="O9" s="213">
        <f>F9*3+G9</f>
        <v>18</v>
      </c>
    </row>
    <row r="10" spans="1:15" ht="15">
      <c r="A10" s="70">
        <v>6</v>
      </c>
      <c r="B10" s="70">
        <v>6</v>
      </c>
      <c r="C10" s="96" t="s">
        <v>18</v>
      </c>
      <c r="D10" s="89" t="s">
        <v>115</v>
      </c>
      <c r="E10" s="90">
        <f>SUM(F10:H10)</f>
        <v>30</v>
      </c>
      <c r="F10" s="91">
        <v>19</v>
      </c>
      <c r="G10" s="91">
        <v>1</v>
      </c>
      <c r="H10" s="91">
        <v>10</v>
      </c>
      <c r="I10" s="92">
        <f>O10/E10</f>
        <v>1.9333333333333333</v>
      </c>
      <c r="J10" s="92">
        <f>F10/E10</f>
        <v>0.6333333333333333</v>
      </c>
      <c r="K10" s="97">
        <v>19</v>
      </c>
      <c r="L10" s="98">
        <v>1</v>
      </c>
      <c r="M10" s="93">
        <f>K10/E10</f>
        <v>0.6333333333333333</v>
      </c>
      <c r="N10" s="94">
        <f>AVERAGE(particolare!C8:AO8)</f>
        <v>6.290000000000002</v>
      </c>
      <c r="O10" s="90">
        <f>F10*3+G10</f>
        <v>58</v>
      </c>
    </row>
    <row r="11" spans="1:15" s="6" customFormat="1" ht="15">
      <c r="A11" s="70">
        <v>7</v>
      </c>
      <c r="B11" s="70">
        <v>7</v>
      </c>
      <c r="C11" s="70" t="s">
        <v>18</v>
      </c>
      <c r="D11" s="72" t="s">
        <v>23</v>
      </c>
      <c r="E11" s="73">
        <f>SUM(F11:H11)</f>
        <v>19</v>
      </c>
      <c r="F11" s="78">
        <v>8</v>
      </c>
      <c r="G11" s="78"/>
      <c r="H11" s="78">
        <v>11</v>
      </c>
      <c r="I11" s="75">
        <f>O11/E11</f>
        <v>1.263157894736842</v>
      </c>
      <c r="J11" s="74">
        <f>F11/E11</f>
        <v>0.42105263157894735</v>
      </c>
      <c r="K11" s="70">
        <v>9</v>
      </c>
      <c r="L11" s="78">
        <v>1</v>
      </c>
      <c r="M11" s="75">
        <f>K11/E11</f>
        <v>0.47368421052631576</v>
      </c>
      <c r="N11" s="77">
        <f>AVERAGE(particolare!C64:AO64)</f>
        <v>6.268421052631579</v>
      </c>
      <c r="O11" s="73">
        <f>F11*3+G11</f>
        <v>24</v>
      </c>
    </row>
    <row r="12" spans="1:19" s="6" customFormat="1" ht="15">
      <c r="A12" s="70">
        <v>8</v>
      </c>
      <c r="B12" s="70">
        <v>8</v>
      </c>
      <c r="C12" s="96" t="s">
        <v>18</v>
      </c>
      <c r="D12" s="89" t="s">
        <v>104</v>
      </c>
      <c r="E12" s="90">
        <f>SUM(F12:H12)</f>
        <v>26</v>
      </c>
      <c r="F12" s="91">
        <v>10</v>
      </c>
      <c r="G12" s="91">
        <v>1</v>
      </c>
      <c r="H12" s="91">
        <v>15</v>
      </c>
      <c r="I12" s="92">
        <f>O12/E12</f>
        <v>1.1923076923076923</v>
      </c>
      <c r="J12" s="92">
        <f>F12/E12</f>
        <v>0.38461538461538464</v>
      </c>
      <c r="K12" s="97">
        <v>12</v>
      </c>
      <c r="L12" s="98">
        <v>1</v>
      </c>
      <c r="M12" s="93">
        <f>K12/E12</f>
        <v>0.46153846153846156</v>
      </c>
      <c r="N12" s="94">
        <f>AVERAGE(particolare!C116:AO116)</f>
        <v>6.11923076923077</v>
      </c>
      <c r="O12" s="71">
        <f>F12*3+G12</f>
        <v>31</v>
      </c>
      <c r="P12" s="6" t="s">
        <v>21</v>
      </c>
      <c r="S12"/>
    </row>
    <row r="13" spans="1:15" ht="15">
      <c r="A13" s="70">
        <v>9</v>
      </c>
      <c r="B13" s="70">
        <v>9</v>
      </c>
      <c r="C13" s="246" t="s">
        <v>18</v>
      </c>
      <c r="D13" s="247" t="s">
        <v>36</v>
      </c>
      <c r="E13" s="71">
        <f>SUM(F13:H13)</f>
        <v>16</v>
      </c>
      <c r="F13" s="248">
        <v>10</v>
      </c>
      <c r="G13" s="248"/>
      <c r="H13" s="248">
        <v>6</v>
      </c>
      <c r="I13" s="251">
        <f>O13/E13</f>
        <v>1.875</v>
      </c>
      <c r="J13" s="251">
        <f>F13/E13</f>
        <v>0.625</v>
      </c>
      <c r="K13" s="246">
        <v>5</v>
      </c>
      <c r="L13" s="248"/>
      <c r="M13" s="250">
        <f>K13/E13</f>
        <v>0.3125</v>
      </c>
      <c r="N13" s="252">
        <f>AVERAGE(particolare!C9:AO9)</f>
        <v>6.1125</v>
      </c>
      <c r="O13" s="90">
        <f>F13*3+G13</f>
        <v>30</v>
      </c>
    </row>
    <row r="14" spans="1:15" ht="15">
      <c r="A14" s="70">
        <v>10</v>
      </c>
      <c r="B14" s="70">
        <v>10</v>
      </c>
      <c r="C14" s="96" t="s">
        <v>18</v>
      </c>
      <c r="D14" s="89" t="s">
        <v>100</v>
      </c>
      <c r="E14" s="90">
        <f>SUM(F14:H14)</f>
        <v>30</v>
      </c>
      <c r="F14" s="91">
        <v>16</v>
      </c>
      <c r="G14" s="91"/>
      <c r="H14" s="91">
        <v>14</v>
      </c>
      <c r="I14" s="92">
        <f>O14/E14</f>
        <v>1.6</v>
      </c>
      <c r="J14" s="92">
        <f>F14/E14</f>
        <v>0.5333333333333333</v>
      </c>
      <c r="K14" s="96">
        <v>31</v>
      </c>
      <c r="L14" s="91"/>
      <c r="M14" s="93">
        <f>K14/E14</f>
        <v>1.0333333333333334</v>
      </c>
      <c r="N14" s="94">
        <f>AVERAGE(particolare!C79:AO79)</f>
        <v>6.086666666666667</v>
      </c>
      <c r="O14" s="90">
        <f>F14*3+G14</f>
        <v>48</v>
      </c>
    </row>
    <row r="15" spans="1:15" ht="15">
      <c r="A15" s="70">
        <v>11</v>
      </c>
      <c r="B15" s="70">
        <v>11</v>
      </c>
      <c r="C15" s="70" t="s">
        <v>17</v>
      </c>
      <c r="D15" s="72" t="s">
        <v>27</v>
      </c>
      <c r="E15" s="73">
        <f>SUM(F15:H15)</f>
        <v>20</v>
      </c>
      <c r="F15" s="78">
        <v>11</v>
      </c>
      <c r="G15" s="78"/>
      <c r="H15" s="78">
        <v>9</v>
      </c>
      <c r="I15" s="75">
        <f>O15/E15</f>
        <v>1.65</v>
      </c>
      <c r="J15" s="74">
        <f>F15/E15</f>
        <v>0.55</v>
      </c>
      <c r="K15" s="70">
        <v>9</v>
      </c>
      <c r="L15" s="78"/>
      <c r="M15" s="75">
        <f>K15/E15</f>
        <v>0.45</v>
      </c>
      <c r="N15" s="77">
        <f>AVERAGE(particolare!C14:AO14)</f>
        <v>6.0649999999999995</v>
      </c>
      <c r="O15" s="73">
        <f>F15*3+G15</f>
        <v>33</v>
      </c>
    </row>
    <row r="16" spans="1:15" ht="15">
      <c r="A16" s="70">
        <v>12</v>
      </c>
      <c r="B16" s="70">
        <v>12</v>
      </c>
      <c r="C16" s="70" t="s">
        <v>17</v>
      </c>
      <c r="D16" s="72" t="s">
        <v>24</v>
      </c>
      <c r="E16" s="73">
        <f>SUM(F16:H16)</f>
        <v>16</v>
      </c>
      <c r="F16" s="76">
        <v>9</v>
      </c>
      <c r="G16" s="76"/>
      <c r="H16" s="76">
        <v>7</v>
      </c>
      <c r="I16" s="75">
        <f>O16/E16</f>
        <v>1.6875</v>
      </c>
      <c r="J16" s="75">
        <f>F16/E16</f>
        <v>0.5625</v>
      </c>
      <c r="K16" s="70">
        <v>19</v>
      </c>
      <c r="L16" s="76"/>
      <c r="M16" s="75">
        <f>K16/E16</f>
        <v>1.1875</v>
      </c>
      <c r="N16" s="77">
        <f>AVERAGE(particolare!C12:AO12)</f>
        <v>6.012500000000001</v>
      </c>
      <c r="O16" s="73">
        <f>F16*3+G16</f>
        <v>27</v>
      </c>
    </row>
    <row r="17" spans="1:15" ht="15.75" thickBot="1">
      <c r="A17" s="79">
        <v>13</v>
      </c>
      <c r="B17" s="79">
        <v>13</v>
      </c>
      <c r="C17" s="79" t="s">
        <v>18</v>
      </c>
      <c r="D17" s="80" t="s">
        <v>28</v>
      </c>
      <c r="E17" s="81">
        <f>SUM(F17:H17)</f>
        <v>31</v>
      </c>
      <c r="F17" s="230">
        <v>14</v>
      </c>
      <c r="G17" s="230">
        <v>1</v>
      </c>
      <c r="H17" s="230">
        <v>16</v>
      </c>
      <c r="I17" s="82">
        <f>O17/E17</f>
        <v>1.3870967741935485</v>
      </c>
      <c r="J17" s="82">
        <f>F17/E17</f>
        <v>0.45161290322580644</v>
      </c>
      <c r="K17" s="79"/>
      <c r="L17" s="199">
        <v>2</v>
      </c>
      <c r="M17" s="82">
        <f>K17/E17</f>
        <v>0</v>
      </c>
      <c r="N17" s="83">
        <f>AVERAGE(particolare!C27:AO27)</f>
        <v>5.903225806451613</v>
      </c>
      <c r="O17" s="274">
        <f>F17*3+G17</f>
        <v>43</v>
      </c>
    </row>
    <row r="18" spans="1:15" ht="15.75" thickTop="1">
      <c r="A18" s="300">
        <v>14</v>
      </c>
      <c r="B18" s="300">
        <v>14</v>
      </c>
      <c r="C18" s="301" t="s">
        <v>29</v>
      </c>
      <c r="D18" s="302" t="s">
        <v>202</v>
      </c>
      <c r="E18" s="303">
        <f>SUM(F18:H18)</f>
        <v>1</v>
      </c>
      <c r="F18" s="304"/>
      <c r="G18" s="304">
        <v>1</v>
      </c>
      <c r="H18" s="304"/>
      <c r="I18" s="305">
        <f>O18/E18</f>
        <v>1</v>
      </c>
      <c r="J18" s="305">
        <f>F18/E18</f>
        <v>0</v>
      </c>
      <c r="K18" s="301">
        <v>-9</v>
      </c>
      <c r="L18" s="304"/>
      <c r="M18" s="306">
        <f>K18/E18</f>
        <v>-9</v>
      </c>
      <c r="N18" s="307">
        <f>AVERAGE(particolare!C103:AO103)</f>
        <v>7</v>
      </c>
      <c r="O18" s="303">
        <f>F18*3+G18</f>
        <v>1</v>
      </c>
    </row>
    <row r="19" spans="1:15" ht="15">
      <c r="A19" s="239">
        <v>15</v>
      </c>
      <c r="B19" s="239">
        <v>15</v>
      </c>
      <c r="C19" s="170" t="s">
        <v>17</v>
      </c>
      <c r="D19" s="261" t="s">
        <v>86</v>
      </c>
      <c r="E19" s="206">
        <f>SUM(F19:H19)</f>
        <v>8</v>
      </c>
      <c r="F19" s="262">
        <v>3</v>
      </c>
      <c r="G19" s="262"/>
      <c r="H19" s="262">
        <v>5</v>
      </c>
      <c r="I19" s="279">
        <f>O19/E19</f>
        <v>1.125</v>
      </c>
      <c r="J19" s="263">
        <f>F19/E19</f>
        <v>0.375</v>
      </c>
      <c r="K19" s="170">
        <v>18</v>
      </c>
      <c r="L19" s="262"/>
      <c r="M19" s="263">
        <f>K19/E19</f>
        <v>2.25</v>
      </c>
      <c r="N19" s="264">
        <f>AVERAGE(particolare!C57:AO57)</f>
        <v>6.7375</v>
      </c>
      <c r="O19" s="206">
        <f>F19*3+G19</f>
        <v>9</v>
      </c>
    </row>
    <row r="20" spans="1:15" ht="15">
      <c r="A20" s="299">
        <v>16</v>
      </c>
      <c r="B20" s="299">
        <v>16</v>
      </c>
      <c r="C20" s="177" t="s">
        <v>29</v>
      </c>
      <c r="D20" s="287" t="s">
        <v>35</v>
      </c>
      <c r="E20" s="275">
        <f>SUM(F20:H20)</f>
        <v>5</v>
      </c>
      <c r="F20" s="290">
        <v>3</v>
      </c>
      <c r="G20" s="290"/>
      <c r="H20" s="290">
        <v>2</v>
      </c>
      <c r="I20" s="292">
        <f>O20/E20</f>
        <v>1.8</v>
      </c>
      <c r="J20" s="294">
        <f>F20/E20</f>
        <v>0.6</v>
      </c>
      <c r="K20" s="177">
        <v>-22</v>
      </c>
      <c r="L20" s="290"/>
      <c r="M20" s="294">
        <f>K20/E20</f>
        <v>-4.4</v>
      </c>
      <c r="N20" s="297">
        <f>AVERAGE(particolare!C29:AO29)</f>
        <v>6.62</v>
      </c>
      <c r="O20" s="275">
        <f>F20*3+G20</f>
        <v>9</v>
      </c>
    </row>
    <row r="21" spans="1:15" ht="15">
      <c r="A21" s="239">
        <v>17</v>
      </c>
      <c r="B21" s="239">
        <v>17</v>
      </c>
      <c r="C21" s="239" t="s">
        <v>25</v>
      </c>
      <c r="D21" s="240" t="s">
        <v>143</v>
      </c>
      <c r="E21" s="207">
        <f>SUM(F21:H21)</f>
        <v>1</v>
      </c>
      <c r="F21" s="296">
        <v>1</v>
      </c>
      <c r="G21" s="296"/>
      <c r="H21" s="296"/>
      <c r="I21" s="241">
        <f>O21/E21</f>
        <v>3</v>
      </c>
      <c r="J21" s="241">
        <f>F21/E21</f>
        <v>1</v>
      </c>
      <c r="K21" s="239">
        <v>2</v>
      </c>
      <c r="L21" s="296"/>
      <c r="M21" s="241">
        <f>K21/E21</f>
        <v>2</v>
      </c>
      <c r="N21" s="242">
        <f>AVERAGE(particolare!C10:AO10)</f>
        <v>6.6</v>
      </c>
      <c r="O21" s="207">
        <f>F21*3+G21</f>
        <v>3</v>
      </c>
    </row>
    <row r="22" spans="1:15" s="6" customFormat="1" ht="15">
      <c r="A22" s="177">
        <v>18</v>
      </c>
      <c r="B22" s="177">
        <v>18</v>
      </c>
      <c r="C22" s="265" t="s">
        <v>17</v>
      </c>
      <c r="D22" s="268" t="s">
        <v>214</v>
      </c>
      <c r="E22" s="255">
        <f>SUM(F22:H22)</f>
        <v>1</v>
      </c>
      <c r="F22" s="281">
        <v>1</v>
      </c>
      <c r="G22" s="281"/>
      <c r="H22" s="281"/>
      <c r="I22" s="269">
        <f>O22/E22</f>
        <v>3</v>
      </c>
      <c r="J22" s="269">
        <f>F22/E22</f>
        <v>1</v>
      </c>
      <c r="K22" s="323">
        <v>1</v>
      </c>
      <c r="L22" s="324"/>
      <c r="M22" s="270">
        <f>K22/E22</f>
        <v>1</v>
      </c>
      <c r="N22" s="271">
        <f>AVERAGE(particolare!C5:AO5)</f>
        <v>6.6</v>
      </c>
      <c r="O22" s="255">
        <f>F22*3+G22</f>
        <v>3</v>
      </c>
    </row>
    <row r="23" spans="1:16" ht="15">
      <c r="A23" s="170">
        <v>19</v>
      </c>
      <c r="B23" s="170">
        <v>19</v>
      </c>
      <c r="C23" s="171" t="s">
        <v>18</v>
      </c>
      <c r="D23" s="172" t="s">
        <v>112</v>
      </c>
      <c r="E23" s="173">
        <f>SUM(F23:H23)</f>
        <v>10</v>
      </c>
      <c r="F23" s="256">
        <v>8</v>
      </c>
      <c r="G23" s="256"/>
      <c r="H23" s="256">
        <v>2</v>
      </c>
      <c r="I23" s="202">
        <f>O23/E23</f>
        <v>2.4</v>
      </c>
      <c r="J23" s="174">
        <f>F23/E23</f>
        <v>0.8</v>
      </c>
      <c r="K23" s="209">
        <v>31</v>
      </c>
      <c r="L23" s="278"/>
      <c r="M23" s="174">
        <f>K23/E23</f>
        <v>3.1</v>
      </c>
      <c r="N23" s="175">
        <f>AVERAGE(particolare!C74:AO74)</f>
        <v>6.57</v>
      </c>
      <c r="O23" s="173">
        <f>F23*3+G23</f>
        <v>24</v>
      </c>
      <c r="P23" s="7"/>
    </row>
    <row r="24" spans="1:15" ht="15">
      <c r="A24" s="176">
        <v>20</v>
      </c>
      <c r="B24" s="176">
        <v>20</v>
      </c>
      <c r="C24" s="183" t="s">
        <v>29</v>
      </c>
      <c r="D24" s="184" t="s">
        <v>207</v>
      </c>
      <c r="E24" s="182">
        <f>SUM(F24:H24)</f>
        <v>2</v>
      </c>
      <c r="F24" s="201">
        <v>1</v>
      </c>
      <c r="G24" s="201"/>
      <c r="H24" s="201">
        <v>1</v>
      </c>
      <c r="I24" s="185">
        <f>O24/E24</f>
        <v>1.5</v>
      </c>
      <c r="J24" s="185">
        <f>F24/E24</f>
        <v>0.5</v>
      </c>
      <c r="K24" s="258">
        <v>-6</v>
      </c>
      <c r="L24" s="259"/>
      <c r="M24" s="186">
        <f>K24/E24</f>
        <v>-3</v>
      </c>
      <c r="N24" s="187">
        <f>AVERAGE(particolare!C120:AO120)</f>
        <v>6.550000000000001</v>
      </c>
      <c r="O24" s="280">
        <f>F24*3+G24</f>
        <v>3</v>
      </c>
    </row>
    <row r="25" spans="1:15" s="6" customFormat="1" ht="15">
      <c r="A25" s="170">
        <v>21</v>
      </c>
      <c r="B25" s="170">
        <v>21</v>
      </c>
      <c r="C25" s="171" t="s">
        <v>18</v>
      </c>
      <c r="D25" s="172" t="s">
        <v>172</v>
      </c>
      <c r="E25" s="173">
        <f>SUM(F25:H25)</f>
        <v>9</v>
      </c>
      <c r="F25" s="273">
        <v>8</v>
      </c>
      <c r="G25" s="273"/>
      <c r="H25" s="273">
        <v>1</v>
      </c>
      <c r="I25" s="202">
        <f>O25/E25</f>
        <v>2.6666666666666665</v>
      </c>
      <c r="J25" s="174">
        <f>F25/E25</f>
        <v>0.8888888888888888</v>
      </c>
      <c r="K25" s="171">
        <v>5</v>
      </c>
      <c r="L25" s="256">
        <v>1</v>
      </c>
      <c r="M25" s="174">
        <f>K25/E25</f>
        <v>0.5555555555555556</v>
      </c>
      <c r="N25" s="175">
        <f>AVERAGE(particolare!C66:AO66)</f>
        <v>6.544444444444445</v>
      </c>
      <c r="O25" s="206">
        <f>F25*3+G25</f>
        <v>24</v>
      </c>
    </row>
    <row r="26" spans="1:15" s="6" customFormat="1" ht="15">
      <c r="A26" s="170">
        <v>22</v>
      </c>
      <c r="B26" s="170">
        <v>22</v>
      </c>
      <c r="C26" s="322" t="s">
        <v>17</v>
      </c>
      <c r="D26" s="172" t="s">
        <v>139</v>
      </c>
      <c r="E26" s="173">
        <f>SUM(F26:H26)</f>
        <v>4</v>
      </c>
      <c r="F26" s="205">
        <v>3</v>
      </c>
      <c r="G26" s="205"/>
      <c r="H26" s="205">
        <v>1</v>
      </c>
      <c r="I26" s="202">
        <f>O26/E26</f>
        <v>2.25</v>
      </c>
      <c r="J26" s="202">
        <f>F26/E26</f>
        <v>0.75</v>
      </c>
      <c r="K26" s="209">
        <v>6</v>
      </c>
      <c r="L26" s="210"/>
      <c r="M26" s="174">
        <f>K26/E26</f>
        <v>1.5</v>
      </c>
      <c r="N26" s="175">
        <f>AVERAGE(particolare!C126:AO126)</f>
        <v>6.5</v>
      </c>
      <c r="O26" s="207">
        <f>F26*3+G26</f>
        <v>9</v>
      </c>
    </row>
    <row r="27" spans="1:15" ht="15">
      <c r="A27" s="176">
        <v>23</v>
      </c>
      <c r="B27" s="176">
        <v>23</v>
      </c>
      <c r="C27" s="183" t="s">
        <v>17</v>
      </c>
      <c r="D27" s="184" t="s">
        <v>167</v>
      </c>
      <c r="E27" s="182">
        <f>SUM(F27:H27)</f>
        <v>2</v>
      </c>
      <c r="F27" s="201">
        <v>1</v>
      </c>
      <c r="G27" s="201"/>
      <c r="H27" s="201">
        <v>1</v>
      </c>
      <c r="I27" s="185">
        <f>O27/E27</f>
        <v>1.5</v>
      </c>
      <c r="J27" s="185">
        <f>F27/E27</f>
        <v>0.5</v>
      </c>
      <c r="K27" s="183">
        <v>2</v>
      </c>
      <c r="L27" s="201"/>
      <c r="M27" s="186">
        <f>K27/E27</f>
        <v>1</v>
      </c>
      <c r="N27" s="187">
        <f>AVERAGE(particolare!C85:AO85)</f>
        <v>6.5</v>
      </c>
      <c r="O27" s="182">
        <f>F27*3+G27</f>
        <v>3</v>
      </c>
    </row>
    <row r="28" spans="1:15" ht="15">
      <c r="A28" s="176">
        <v>24</v>
      </c>
      <c r="B28" s="176">
        <v>24</v>
      </c>
      <c r="C28" s="183" t="s">
        <v>17</v>
      </c>
      <c r="D28" s="184" t="s">
        <v>223</v>
      </c>
      <c r="E28" s="182">
        <f>SUM(F28:H28)</f>
        <v>1</v>
      </c>
      <c r="F28" s="331">
        <v>1</v>
      </c>
      <c r="G28" s="331"/>
      <c r="H28" s="331"/>
      <c r="I28" s="186">
        <f>O28/E28</f>
        <v>3</v>
      </c>
      <c r="J28" s="186">
        <f>F28/E28</f>
        <v>1</v>
      </c>
      <c r="K28" s="183">
        <v>1</v>
      </c>
      <c r="L28" s="330"/>
      <c r="M28" s="186">
        <f>K28/E28</f>
        <v>1</v>
      </c>
      <c r="N28" s="187">
        <f>AVERAGE(particolare!C69:AO69)</f>
        <v>6.5</v>
      </c>
      <c r="O28" s="182">
        <f>F28*3+G28</f>
        <v>3</v>
      </c>
    </row>
    <row r="29" spans="1:15" ht="15">
      <c r="A29" s="176">
        <v>25</v>
      </c>
      <c r="B29" s="176">
        <v>26</v>
      </c>
      <c r="C29" s="183" t="s">
        <v>17</v>
      </c>
      <c r="D29" s="184" t="s">
        <v>166</v>
      </c>
      <c r="E29" s="182">
        <f>SUM(F29:H29)</f>
        <v>4</v>
      </c>
      <c r="F29" s="201">
        <v>3</v>
      </c>
      <c r="G29" s="201"/>
      <c r="H29" s="201">
        <v>1</v>
      </c>
      <c r="I29" s="185">
        <f>O29/E29</f>
        <v>2.25</v>
      </c>
      <c r="J29" s="185">
        <f>F29/E29</f>
        <v>0.75</v>
      </c>
      <c r="K29" s="258">
        <v>10</v>
      </c>
      <c r="L29" s="259"/>
      <c r="M29" s="186">
        <f>K29/E29</f>
        <v>2.5</v>
      </c>
      <c r="N29" s="187">
        <f>AVERAGE(particolare!C112:AO112)</f>
        <v>6.4750000000000005</v>
      </c>
      <c r="O29" s="182">
        <f>F29*3+G29</f>
        <v>9</v>
      </c>
    </row>
    <row r="30" spans="1:15" s="6" customFormat="1" ht="15">
      <c r="A30" s="176">
        <v>26</v>
      </c>
      <c r="B30" s="176">
        <v>28</v>
      </c>
      <c r="C30" s="183" t="s">
        <v>17</v>
      </c>
      <c r="D30" s="184" t="s">
        <v>183</v>
      </c>
      <c r="E30" s="182">
        <f>SUM(F30:H30)</f>
        <v>9</v>
      </c>
      <c r="F30" s="201">
        <v>6</v>
      </c>
      <c r="G30" s="201"/>
      <c r="H30" s="201">
        <v>3</v>
      </c>
      <c r="I30" s="185">
        <f>O30/E30</f>
        <v>2</v>
      </c>
      <c r="J30" s="185">
        <f>F30/E30</f>
        <v>0.6666666666666666</v>
      </c>
      <c r="K30" s="258">
        <v>19</v>
      </c>
      <c r="L30" s="259"/>
      <c r="M30" s="186">
        <f>K30/E30</f>
        <v>2.111111111111111</v>
      </c>
      <c r="N30" s="187">
        <f>AVERAGE(particolare!C125:AO125)</f>
        <v>6.455555555555555</v>
      </c>
      <c r="O30" s="280">
        <f>F30*3+G30</f>
        <v>18</v>
      </c>
    </row>
    <row r="31" spans="1:15" ht="15">
      <c r="A31" s="176">
        <v>27</v>
      </c>
      <c r="B31" s="176">
        <v>29</v>
      </c>
      <c r="C31" s="183" t="s">
        <v>17</v>
      </c>
      <c r="D31" s="184" t="s">
        <v>159</v>
      </c>
      <c r="E31" s="182">
        <f>SUM(F31:H31)</f>
        <v>4</v>
      </c>
      <c r="F31" s="201">
        <v>3</v>
      </c>
      <c r="G31" s="201"/>
      <c r="H31" s="201">
        <v>1</v>
      </c>
      <c r="I31" s="185">
        <f>O31/E31</f>
        <v>2.25</v>
      </c>
      <c r="J31" s="185">
        <f>F31/E31</f>
        <v>0.75</v>
      </c>
      <c r="K31" s="258">
        <v>7</v>
      </c>
      <c r="L31" s="259"/>
      <c r="M31" s="186">
        <f>K31/E31</f>
        <v>1.75</v>
      </c>
      <c r="N31" s="187">
        <f>AVERAGE(particolare!C113:AO113)</f>
        <v>6.449999999999999</v>
      </c>
      <c r="O31" s="355">
        <f>F31*3+G31</f>
        <v>9</v>
      </c>
    </row>
    <row r="32" spans="1:15" ht="15">
      <c r="A32" s="177">
        <v>28</v>
      </c>
      <c r="B32" s="177">
        <v>25</v>
      </c>
      <c r="C32" s="265" t="s">
        <v>17</v>
      </c>
      <c r="D32" s="268" t="s">
        <v>224</v>
      </c>
      <c r="E32" s="255">
        <f>SUM(F32:H32)</f>
        <v>2</v>
      </c>
      <c r="F32" s="281">
        <v>2</v>
      </c>
      <c r="G32" s="281"/>
      <c r="H32" s="281"/>
      <c r="I32" s="269">
        <f>O32/E32</f>
        <v>3</v>
      </c>
      <c r="J32" s="269">
        <f>F32/E32</f>
        <v>1</v>
      </c>
      <c r="K32" s="323">
        <v>3</v>
      </c>
      <c r="L32" s="324"/>
      <c r="M32" s="270">
        <f>K32/E32</f>
        <v>1.5</v>
      </c>
      <c r="N32" s="271">
        <f>AVERAGE(particolare!C117:AO117)</f>
        <v>6.4</v>
      </c>
      <c r="O32" s="255">
        <f>F32*3+G32</f>
        <v>6</v>
      </c>
    </row>
    <row r="33" spans="1:15" ht="15">
      <c r="A33" s="161">
        <v>29</v>
      </c>
      <c r="B33" s="161">
        <v>30</v>
      </c>
      <c r="C33" s="189" t="s">
        <v>18</v>
      </c>
      <c r="D33" s="190" t="s">
        <v>89</v>
      </c>
      <c r="E33" s="169">
        <f>SUM(F33:H33)</f>
        <v>1</v>
      </c>
      <c r="F33" s="195"/>
      <c r="G33" s="195"/>
      <c r="H33" s="195">
        <v>1</v>
      </c>
      <c r="I33" s="192">
        <f>O33/E33</f>
        <v>0</v>
      </c>
      <c r="J33" s="192">
        <f>F33/E33</f>
        <v>0</v>
      </c>
      <c r="K33" s="189">
        <v>1</v>
      </c>
      <c r="L33" s="195"/>
      <c r="M33" s="193">
        <f>K33/E33</f>
        <v>1</v>
      </c>
      <c r="N33" s="194">
        <f>AVERAGE(particolare!C105:AO105)</f>
        <v>6.4</v>
      </c>
      <c r="O33" s="169">
        <f>F33*3+G33</f>
        <v>0</v>
      </c>
    </row>
    <row r="34" spans="1:15" ht="15">
      <c r="A34" s="161">
        <v>30</v>
      </c>
      <c r="B34" s="161">
        <v>31</v>
      </c>
      <c r="C34" s="162" t="s">
        <v>25</v>
      </c>
      <c r="D34" s="178" t="s">
        <v>217</v>
      </c>
      <c r="E34" s="179">
        <f>SUM(F34:H34)</f>
        <v>1</v>
      </c>
      <c r="F34" s="219"/>
      <c r="G34" s="219"/>
      <c r="H34" s="219">
        <v>1</v>
      </c>
      <c r="I34" s="180">
        <f>O34/E34</f>
        <v>0</v>
      </c>
      <c r="J34" s="180">
        <f>F34/E34</f>
        <v>0</v>
      </c>
      <c r="K34" s="162">
        <v>1</v>
      </c>
      <c r="L34" s="188"/>
      <c r="M34" s="180">
        <f>K34/E34</f>
        <v>1</v>
      </c>
      <c r="N34" s="181">
        <f>AVERAGE(particolare!C48:AO48)</f>
        <v>6.4</v>
      </c>
      <c r="O34" s="169">
        <f>F34*3+G34</f>
        <v>0</v>
      </c>
    </row>
    <row r="35" spans="1:15" s="6" customFormat="1" ht="15">
      <c r="A35" s="161">
        <v>31</v>
      </c>
      <c r="B35" s="161">
        <v>32</v>
      </c>
      <c r="C35" s="189" t="s">
        <v>17</v>
      </c>
      <c r="D35" s="190" t="s">
        <v>205</v>
      </c>
      <c r="E35" s="169">
        <f>SUM(F35:H35)</f>
        <v>1</v>
      </c>
      <c r="F35" s="249"/>
      <c r="G35" s="249">
        <v>1</v>
      </c>
      <c r="H35" s="249"/>
      <c r="I35" s="192">
        <f>O35/E35</f>
        <v>1</v>
      </c>
      <c r="J35" s="354">
        <f>F35/E35</f>
        <v>0</v>
      </c>
      <c r="K35" s="189">
        <v>2</v>
      </c>
      <c r="L35" s="191"/>
      <c r="M35" s="193">
        <f>K35/E35</f>
        <v>2</v>
      </c>
      <c r="N35" s="194">
        <f>AVERAGE(particolare!C58:AO58)</f>
        <v>6.4</v>
      </c>
      <c r="O35" s="169">
        <f>F35*3+G35</f>
        <v>1</v>
      </c>
    </row>
    <row r="36" spans="1:15" ht="15">
      <c r="A36" s="170">
        <v>32</v>
      </c>
      <c r="B36" s="170">
        <v>27</v>
      </c>
      <c r="C36" s="171" t="s">
        <v>17</v>
      </c>
      <c r="D36" s="172" t="s">
        <v>219</v>
      </c>
      <c r="E36" s="173">
        <f>SUM(F36:H36)</f>
        <v>3</v>
      </c>
      <c r="F36" s="205">
        <v>2</v>
      </c>
      <c r="G36" s="205"/>
      <c r="H36" s="205">
        <v>1</v>
      </c>
      <c r="I36" s="202">
        <f>O36/E36</f>
        <v>2</v>
      </c>
      <c r="J36" s="202">
        <f>F36/E36</f>
        <v>0.6666666666666666</v>
      </c>
      <c r="K36" s="171">
        <v>2</v>
      </c>
      <c r="L36" s="205"/>
      <c r="M36" s="174">
        <f>K36/E36</f>
        <v>0.6666666666666666</v>
      </c>
      <c r="N36" s="175">
        <f>AVERAGE(particolare!C107:AO107)</f>
        <v>6.366666666666667</v>
      </c>
      <c r="O36" s="206">
        <f>F36*3+G36</f>
        <v>6</v>
      </c>
    </row>
    <row r="37" spans="1:15" ht="15">
      <c r="A37" s="161">
        <v>33</v>
      </c>
      <c r="B37" s="161">
        <v>33</v>
      </c>
      <c r="C37" s="189" t="s">
        <v>25</v>
      </c>
      <c r="D37" s="190" t="s">
        <v>199</v>
      </c>
      <c r="E37" s="169">
        <f>SUM(F37:H37)</f>
        <v>8</v>
      </c>
      <c r="F37" s="195">
        <v>3</v>
      </c>
      <c r="G37" s="195">
        <v>1</v>
      </c>
      <c r="H37" s="195">
        <v>4</v>
      </c>
      <c r="I37" s="192">
        <f>O37/E37</f>
        <v>1.25</v>
      </c>
      <c r="J37" s="192">
        <f>F37/E37</f>
        <v>0.375</v>
      </c>
      <c r="K37" s="189">
        <v>12</v>
      </c>
      <c r="L37" s="195"/>
      <c r="M37" s="193">
        <f>K37/E37</f>
        <v>1.5</v>
      </c>
      <c r="N37" s="194">
        <f>AVERAGE(particolare!C101:AO101)</f>
        <v>6.3375</v>
      </c>
      <c r="O37" s="164">
        <f>F37*3+G37</f>
        <v>10</v>
      </c>
    </row>
    <row r="38" spans="1:16" ht="15">
      <c r="A38" s="161">
        <v>34</v>
      </c>
      <c r="B38" s="161">
        <v>34</v>
      </c>
      <c r="C38" s="161" t="s">
        <v>29</v>
      </c>
      <c r="D38" s="163" t="s">
        <v>106</v>
      </c>
      <c r="E38" s="164">
        <f>SUM(F38:H38)</f>
        <v>8</v>
      </c>
      <c r="F38" s="165">
        <v>4</v>
      </c>
      <c r="G38" s="165"/>
      <c r="H38" s="165">
        <v>4</v>
      </c>
      <c r="I38" s="166">
        <f>O38/E38</f>
        <v>1.5</v>
      </c>
      <c r="J38" s="166">
        <f>F38/E38</f>
        <v>0.5</v>
      </c>
      <c r="K38" s="161">
        <v>-39</v>
      </c>
      <c r="L38" s="165"/>
      <c r="M38" s="167">
        <f>K38/E38</f>
        <v>-4.875</v>
      </c>
      <c r="N38" s="168">
        <f>AVERAGE(particolare!C47:AO47)</f>
        <v>6.3375</v>
      </c>
      <c r="O38" s="169">
        <f>F38*3+G38</f>
        <v>12</v>
      </c>
      <c r="P38" s="7"/>
    </row>
    <row r="39" spans="1:15" ht="15">
      <c r="A39" s="161">
        <v>35</v>
      </c>
      <c r="B39" s="161">
        <v>35</v>
      </c>
      <c r="C39" s="189" t="s">
        <v>29</v>
      </c>
      <c r="D39" s="190" t="s">
        <v>102</v>
      </c>
      <c r="E39" s="169">
        <f>SUM(F39:H39)</f>
        <v>8</v>
      </c>
      <c r="F39" s="195">
        <v>5</v>
      </c>
      <c r="G39" s="195"/>
      <c r="H39" s="195">
        <v>3</v>
      </c>
      <c r="I39" s="192">
        <f>O39/E39</f>
        <v>1.875</v>
      </c>
      <c r="J39" s="192">
        <f>F39/E39</f>
        <v>0.625</v>
      </c>
      <c r="K39" s="189">
        <v>-59</v>
      </c>
      <c r="L39" s="195">
        <v>1</v>
      </c>
      <c r="M39" s="193">
        <f>K39/E39</f>
        <v>-7.375</v>
      </c>
      <c r="N39" s="194">
        <f>AVERAGE(particolare!C56:AO56)</f>
        <v>6.3125</v>
      </c>
      <c r="O39" s="169">
        <f>F39*3+G39</f>
        <v>15</v>
      </c>
    </row>
    <row r="40" spans="1:15" ht="15">
      <c r="A40" s="161">
        <v>36</v>
      </c>
      <c r="B40" s="161">
        <v>36</v>
      </c>
      <c r="C40" s="189" t="s">
        <v>17</v>
      </c>
      <c r="D40" s="190" t="s">
        <v>146</v>
      </c>
      <c r="E40" s="169">
        <f>SUM(F40:H40)</f>
        <v>2</v>
      </c>
      <c r="F40" s="191"/>
      <c r="G40" s="191"/>
      <c r="H40" s="191">
        <v>2</v>
      </c>
      <c r="I40" s="192">
        <f>O40/E40</f>
        <v>0</v>
      </c>
      <c r="J40" s="193">
        <f>F40/E40</f>
        <v>0</v>
      </c>
      <c r="K40" s="189">
        <v>5</v>
      </c>
      <c r="L40" s="191"/>
      <c r="M40" s="193">
        <f>K40/E40</f>
        <v>2.5</v>
      </c>
      <c r="N40" s="194">
        <f>AVERAGE(particolare!C53:AO53)</f>
        <v>6.3</v>
      </c>
      <c r="O40" s="169">
        <f>F40*3+G40</f>
        <v>0</v>
      </c>
    </row>
    <row r="41" spans="1:15" ht="15">
      <c r="A41" s="161">
        <v>37</v>
      </c>
      <c r="B41" s="161">
        <v>37</v>
      </c>
      <c r="C41" s="162" t="s">
        <v>25</v>
      </c>
      <c r="D41" s="178" t="s">
        <v>121</v>
      </c>
      <c r="E41" s="179">
        <f>SUM(F41:H41)</f>
        <v>1</v>
      </c>
      <c r="F41" s="219"/>
      <c r="G41" s="219"/>
      <c r="H41" s="219">
        <v>1</v>
      </c>
      <c r="I41" s="211">
        <f>O41/E41</f>
        <v>0</v>
      </c>
      <c r="J41" s="211">
        <f>F41/E41</f>
        <v>0</v>
      </c>
      <c r="K41" s="282">
        <v>2</v>
      </c>
      <c r="L41" s="283"/>
      <c r="M41" s="180">
        <f>K41/E41</f>
        <v>2</v>
      </c>
      <c r="N41" s="181">
        <f>AVERAGE(particolare!C49:AO49)</f>
        <v>6.3</v>
      </c>
      <c r="O41" s="164">
        <f>F41*3+G41</f>
        <v>0</v>
      </c>
    </row>
    <row r="42" spans="1:15" ht="15">
      <c r="A42" s="161">
        <v>38</v>
      </c>
      <c r="B42" s="161">
        <v>38</v>
      </c>
      <c r="C42" s="171" t="s">
        <v>18</v>
      </c>
      <c r="D42" s="172" t="s">
        <v>186</v>
      </c>
      <c r="E42" s="173">
        <f>SUM(F42:H42)</f>
        <v>1</v>
      </c>
      <c r="F42" s="205">
        <v>1</v>
      </c>
      <c r="G42" s="205"/>
      <c r="H42" s="205"/>
      <c r="I42" s="202">
        <f>O42/E42</f>
        <v>3</v>
      </c>
      <c r="J42" s="202">
        <f>F42/E42</f>
        <v>1</v>
      </c>
      <c r="K42" s="171"/>
      <c r="L42" s="205"/>
      <c r="M42" s="174">
        <f>K42/E42</f>
        <v>0</v>
      </c>
      <c r="N42" s="175">
        <f>AVERAGE(particolare!C71:AO71)</f>
        <v>6.3</v>
      </c>
      <c r="O42" s="207">
        <f>F42*3+G42</f>
        <v>3</v>
      </c>
    </row>
    <row r="43" spans="1:15" ht="15">
      <c r="A43" s="161">
        <v>39</v>
      </c>
      <c r="B43" s="161">
        <v>39</v>
      </c>
      <c r="C43" s="189" t="s">
        <v>17</v>
      </c>
      <c r="D43" s="190" t="s">
        <v>90</v>
      </c>
      <c r="E43" s="169">
        <f>SUM(F43:H43)</f>
        <v>1</v>
      </c>
      <c r="F43" s="195">
        <v>1</v>
      </c>
      <c r="G43" s="195"/>
      <c r="H43" s="195"/>
      <c r="I43" s="192">
        <f>O43/E43</f>
        <v>3</v>
      </c>
      <c r="J43" s="192">
        <f>F43/E43</f>
        <v>1</v>
      </c>
      <c r="K43" s="189"/>
      <c r="L43" s="195"/>
      <c r="M43" s="193">
        <f>K43/E43</f>
        <v>0</v>
      </c>
      <c r="N43" s="194">
        <f>AVERAGE(particolare!C108:AO108)</f>
        <v>6.3</v>
      </c>
      <c r="O43" s="164">
        <f>F43*3+G43</f>
        <v>3</v>
      </c>
    </row>
    <row r="44" spans="1:15" ht="15">
      <c r="A44" s="161">
        <v>40</v>
      </c>
      <c r="B44" s="161">
        <v>40</v>
      </c>
      <c r="C44" s="189" t="s">
        <v>17</v>
      </c>
      <c r="D44" s="190" t="s">
        <v>120</v>
      </c>
      <c r="E44" s="169">
        <f>SUM(F44:H44)</f>
        <v>3</v>
      </c>
      <c r="F44" s="195">
        <v>1</v>
      </c>
      <c r="G44" s="195">
        <v>1</v>
      </c>
      <c r="H44" s="195">
        <v>1</v>
      </c>
      <c r="I44" s="192">
        <f>O44/E44</f>
        <v>1.3333333333333333</v>
      </c>
      <c r="J44" s="192">
        <f>F44/E44</f>
        <v>0.3333333333333333</v>
      </c>
      <c r="K44" s="196">
        <v>1</v>
      </c>
      <c r="L44" s="197"/>
      <c r="M44" s="193">
        <f>K44/E44</f>
        <v>0.3333333333333333</v>
      </c>
      <c r="N44" s="194">
        <f>AVERAGE(particolare!C111:AO111)</f>
        <v>6.266666666666667</v>
      </c>
      <c r="O44" s="169">
        <f>F44*3+G44</f>
        <v>4</v>
      </c>
    </row>
    <row r="45" spans="1:15" ht="15">
      <c r="A45" s="161">
        <v>41</v>
      </c>
      <c r="B45" s="161">
        <v>41</v>
      </c>
      <c r="C45" s="189" t="s">
        <v>17</v>
      </c>
      <c r="D45" s="190" t="s">
        <v>152</v>
      </c>
      <c r="E45" s="169">
        <f>SUM(F45:H45)</f>
        <v>4</v>
      </c>
      <c r="F45" s="249">
        <v>2</v>
      </c>
      <c r="G45" s="249"/>
      <c r="H45" s="249">
        <v>2</v>
      </c>
      <c r="I45" s="192">
        <f>O45/E45</f>
        <v>1.5</v>
      </c>
      <c r="J45" s="193">
        <f>F45/E45</f>
        <v>0.5</v>
      </c>
      <c r="K45" s="189">
        <v>4</v>
      </c>
      <c r="L45" s="191"/>
      <c r="M45" s="193">
        <f>K45/E45</f>
        <v>1</v>
      </c>
      <c r="N45" s="194">
        <f>AVERAGE(particolare!C45:AO45)</f>
        <v>6.25</v>
      </c>
      <c r="O45" s="169">
        <f>F45*3+G45</f>
        <v>6</v>
      </c>
    </row>
    <row r="46" spans="1:15" ht="15">
      <c r="A46" s="161">
        <v>42</v>
      </c>
      <c r="B46" s="161">
        <v>42</v>
      </c>
      <c r="C46" s="189" t="s">
        <v>29</v>
      </c>
      <c r="D46" s="190" t="s">
        <v>212</v>
      </c>
      <c r="E46" s="169">
        <f>SUM(F46:H46)</f>
        <v>2</v>
      </c>
      <c r="F46" s="195">
        <v>1</v>
      </c>
      <c r="G46" s="195"/>
      <c r="H46" s="195">
        <v>1</v>
      </c>
      <c r="I46" s="192">
        <f>O46/E46</f>
        <v>1.5</v>
      </c>
      <c r="J46" s="192">
        <f>F46/E46</f>
        <v>0.5</v>
      </c>
      <c r="K46" s="189">
        <v>-3</v>
      </c>
      <c r="L46" s="195"/>
      <c r="M46" s="193">
        <f>K46/E46</f>
        <v>-1.5</v>
      </c>
      <c r="N46" s="194">
        <f>AVERAGE(particolare!C82:AO82)</f>
        <v>6.25</v>
      </c>
      <c r="O46" s="169">
        <f>F46*3+G46</f>
        <v>3</v>
      </c>
    </row>
    <row r="47" spans="1:15" ht="15">
      <c r="A47" s="170">
        <v>43</v>
      </c>
      <c r="B47" s="170">
        <v>43</v>
      </c>
      <c r="C47" s="171" t="s">
        <v>18</v>
      </c>
      <c r="D47" s="172" t="s">
        <v>49</v>
      </c>
      <c r="E47" s="173">
        <f>SUM(F47:H47)</f>
        <v>5</v>
      </c>
      <c r="F47" s="205">
        <v>3</v>
      </c>
      <c r="G47" s="205"/>
      <c r="H47" s="205">
        <v>2</v>
      </c>
      <c r="I47" s="202">
        <f>O47/E47</f>
        <v>1.8</v>
      </c>
      <c r="J47" s="174">
        <f>F47/E47</f>
        <v>0.6</v>
      </c>
      <c r="K47" s="171">
        <v>5</v>
      </c>
      <c r="L47" s="256"/>
      <c r="M47" s="174">
        <f>K47/E47</f>
        <v>1</v>
      </c>
      <c r="N47" s="175">
        <f>AVERAGE(particolare!C54:AO54)</f>
        <v>6.24</v>
      </c>
      <c r="O47" s="173">
        <f>F47*3+G47</f>
        <v>9</v>
      </c>
    </row>
    <row r="48" spans="1:15" ht="15">
      <c r="A48" s="161">
        <v>44</v>
      </c>
      <c r="B48" s="189">
        <v>55</v>
      </c>
      <c r="C48" s="161" t="s">
        <v>18</v>
      </c>
      <c r="D48" s="163" t="s">
        <v>190</v>
      </c>
      <c r="E48" s="164">
        <f>SUM(F48:H48)</f>
        <v>7</v>
      </c>
      <c r="F48" s="198">
        <v>4</v>
      </c>
      <c r="G48" s="198"/>
      <c r="H48" s="198">
        <v>3</v>
      </c>
      <c r="I48" s="167">
        <f>O48/E48</f>
        <v>1.7142857142857142</v>
      </c>
      <c r="J48" s="167">
        <f>F48/E48</f>
        <v>0.5714285714285714</v>
      </c>
      <c r="K48" s="161"/>
      <c r="L48" s="198">
        <v>1</v>
      </c>
      <c r="M48" s="167">
        <f>K48/E48</f>
        <v>0</v>
      </c>
      <c r="N48" s="168">
        <f>AVERAGE(particolare!C65:AO65)</f>
        <v>6.228571428571428</v>
      </c>
      <c r="O48" s="169">
        <f>F48*3+G48</f>
        <v>12</v>
      </c>
    </row>
    <row r="49" spans="1:15" ht="15">
      <c r="A49" s="170">
        <v>45</v>
      </c>
      <c r="B49" s="170">
        <v>44</v>
      </c>
      <c r="C49" s="239" t="s">
        <v>17</v>
      </c>
      <c r="D49" s="240" t="s">
        <v>107</v>
      </c>
      <c r="E49" s="207">
        <f>SUM(F49:H49)</f>
        <v>11</v>
      </c>
      <c r="F49" s="296">
        <v>8</v>
      </c>
      <c r="G49" s="296"/>
      <c r="H49" s="296">
        <v>3</v>
      </c>
      <c r="I49" s="353">
        <f>O49/E49</f>
        <v>2.1818181818181817</v>
      </c>
      <c r="J49" s="241">
        <f>F49/E49</f>
        <v>0.7272727272727273</v>
      </c>
      <c r="K49" s="239">
        <v>9</v>
      </c>
      <c r="L49" s="296"/>
      <c r="M49" s="241">
        <f>K49/E49</f>
        <v>0.8181818181818182</v>
      </c>
      <c r="N49" s="242">
        <f>AVERAGE(particolare!C37:AO37)</f>
        <v>6.2272727272727275</v>
      </c>
      <c r="O49" s="207">
        <f>F49*3+G49</f>
        <v>24</v>
      </c>
    </row>
    <row r="50" spans="1:15" ht="15">
      <c r="A50" s="161">
        <v>46</v>
      </c>
      <c r="B50" s="161">
        <v>45</v>
      </c>
      <c r="C50" s="189" t="s">
        <v>18</v>
      </c>
      <c r="D50" s="190" t="s">
        <v>99</v>
      </c>
      <c r="E50" s="169">
        <f>SUM(F50:H50)</f>
        <v>12</v>
      </c>
      <c r="F50" s="195">
        <v>4</v>
      </c>
      <c r="G50" s="195">
        <v>1</v>
      </c>
      <c r="H50" s="195">
        <v>7</v>
      </c>
      <c r="I50" s="192">
        <f>O50/E50</f>
        <v>1.0833333333333333</v>
      </c>
      <c r="J50" s="192">
        <f>F50/E50</f>
        <v>0.3333333333333333</v>
      </c>
      <c r="K50" s="189">
        <v>4</v>
      </c>
      <c r="L50" s="195"/>
      <c r="M50" s="193">
        <f>K50/E50</f>
        <v>0.3333333333333333</v>
      </c>
      <c r="N50" s="194">
        <f>AVERAGE(particolare!C102:AO102)</f>
        <v>6.2250000000000005</v>
      </c>
      <c r="O50" s="179">
        <f>F50*3+G50</f>
        <v>13</v>
      </c>
    </row>
    <row r="51" spans="1:15" ht="15">
      <c r="A51" s="161">
        <v>47</v>
      </c>
      <c r="B51" s="161">
        <v>46</v>
      </c>
      <c r="C51" s="189" t="s">
        <v>25</v>
      </c>
      <c r="D51" s="190" t="s">
        <v>158</v>
      </c>
      <c r="E51" s="169">
        <f>SUM(F51:H51)</f>
        <v>8</v>
      </c>
      <c r="F51" s="195">
        <v>4</v>
      </c>
      <c r="G51" s="195"/>
      <c r="H51" s="195">
        <v>4</v>
      </c>
      <c r="I51" s="192">
        <f>O51/E51</f>
        <v>1.5</v>
      </c>
      <c r="J51" s="192">
        <f>F51/E51</f>
        <v>0.5</v>
      </c>
      <c r="K51" s="196">
        <v>10</v>
      </c>
      <c r="L51" s="197"/>
      <c r="M51" s="193">
        <f>K51/E51</f>
        <v>1.25</v>
      </c>
      <c r="N51" s="194">
        <f>AVERAGE(particolare!C109:AO109)</f>
        <v>6.225</v>
      </c>
      <c r="O51" s="169">
        <f>F51*3+G51</f>
        <v>12</v>
      </c>
    </row>
    <row r="52" spans="1:16" ht="15">
      <c r="A52" s="161">
        <v>48</v>
      </c>
      <c r="B52" s="161">
        <v>47</v>
      </c>
      <c r="C52" s="189" t="s">
        <v>17</v>
      </c>
      <c r="D52" s="190" t="s">
        <v>180</v>
      </c>
      <c r="E52" s="169">
        <f>SUM(F52:H52)</f>
        <v>4</v>
      </c>
      <c r="F52" s="195">
        <v>3</v>
      </c>
      <c r="G52" s="195"/>
      <c r="H52" s="195">
        <v>1</v>
      </c>
      <c r="I52" s="192">
        <f>O52/E52</f>
        <v>2.25</v>
      </c>
      <c r="J52" s="192">
        <f>F52/E52</f>
        <v>0.75</v>
      </c>
      <c r="K52" s="196">
        <v>1</v>
      </c>
      <c r="L52" s="197"/>
      <c r="M52" s="193">
        <f>K52/E52</f>
        <v>0.25</v>
      </c>
      <c r="N52" s="194">
        <f>AVERAGE(particolare!C110:AO110)</f>
        <v>6.225</v>
      </c>
      <c r="O52" s="169">
        <f>F52*3+G52</f>
        <v>9</v>
      </c>
      <c r="P52" s="7"/>
    </row>
    <row r="53" spans="1:16" ht="15">
      <c r="A53" s="189">
        <v>49</v>
      </c>
      <c r="B53" s="161">
        <v>48</v>
      </c>
      <c r="C53" s="161" t="s">
        <v>17</v>
      </c>
      <c r="D53" s="163" t="s">
        <v>122</v>
      </c>
      <c r="E53" s="164">
        <f>SUM(F53:H53)</f>
        <v>7</v>
      </c>
      <c r="F53" s="198">
        <v>2</v>
      </c>
      <c r="G53" s="198"/>
      <c r="H53" s="198">
        <v>5</v>
      </c>
      <c r="I53" s="167">
        <f>O53/E53</f>
        <v>0.8571428571428571</v>
      </c>
      <c r="J53" s="167">
        <f>F53/E53</f>
        <v>0.2857142857142857</v>
      </c>
      <c r="K53" s="161">
        <v>3</v>
      </c>
      <c r="L53" s="198"/>
      <c r="M53" s="167">
        <f>K53/E53</f>
        <v>0.42857142857142855</v>
      </c>
      <c r="N53" s="168">
        <f>AVERAGE(particolare!C31:AO31)</f>
        <v>6.214285714285714</v>
      </c>
      <c r="O53" s="169">
        <f>F53*3+G53</f>
        <v>6</v>
      </c>
      <c r="P53" s="7"/>
    </row>
    <row r="54" spans="1:16" ht="15">
      <c r="A54" s="161">
        <v>50</v>
      </c>
      <c r="B54" s="189">
        <v>49</v>
      </c>
      <c r="C54" s="239" t="s">
        <v>17</v>
      </c>
      <c r="D54" s="240" t="s">
        <v>22</v>
      </c>
      <c r="E54" s="207">
        <f>SUM(F54:H54)</f>
        <v>14</v>
      </c>
      <c r="F54" s="296">
        <v>6</v>
      </c>
      <c r="G54" s="296"/>
      <c r="H54" s="296">
        <v>8</v>
      </c>
      <c r="I54" s="353">
        <f>O54/E54</f>
        <v>1.2857142857142858</v>
      </c>
      <c r="J54" s="241">
        <f>F54/E54</f>
        <v>0.42857142857142855</v>
      </c>
      <c r="K54" s="239">
        <v>10</v>
      </c>
      <c r="L54" s="296">
        <v>2</v>
      </c>
      <c r="M54" s="241">
        <f>K54/E54</f>
        <v>0.7142857142857143</v>
      </c>
      <c r="N54" s="242">
        <f>AVERAGE(particolare!C75:AO75)</f>
        <v>6.2</v>
      </c>
      <c r="O54" s="207">
        <f>F54*3+G54</f>
        <v>18</v>
      </c>
      <c r="P54" s="7"/>
    </row>
    <row r="55" spans="1:16" ht="15">
      <c r="A55" s="161">
        <v>51</v>
      </c>
      <c r="B55" s="161">
        <v>50</v>
      </c>
      <c r="C55" s="189" t="s">
        <v>25</v>
      </c>
      <c r="D55" s="190" t="s">
        <v>196</v>
      </c>
      <c r="E55" s="169">
        <f>SUM(F55:H55)</f>
        <v>5</v>
      </c>
      <c r="F55" s="195">
        <v>2</v>
      </c>
      <c r="G55" s="195">
        <v>1</v>
      </c>
      <c r="H55" s="195">
        <v>2</v>
      </c>
      <c r="I55" s="192">
        <f>O55/E55</f>
        <v>1.4</v>
      </c>
      <c r="J55" s="192">
        <f>F55/E55</f>
        <v>0.4</v>
      </c>
      <c r="K55" s="189">
        <v>4</v>
      </c>
      <c r="L55" s="195"/>
      <c r="M55" s="193">
        <f>K55/E55</f>
        <v>0.8</v>
      </c>
      <c r="N55" s="194">
        <f>AVERAGE(particolare!C106:AO106)</f>
        <v>6.2</v>
      </c>
      <c r="O55" s="169">
        <f>F55*3+G55</f>
        <v>7</v>
      </c>
      <c r="P55" s="7"/>
    </row>
    <row r="56" spans="1:16" ht="15">
      <c r="A56" s="189">
        <v>52</v>
      </c>
      <c r="B56" s="161">
        <v>51</v>
      </c>
      <c r="C56" s="162" t="s">
        <v>17</v>
      </c>
      <c r="D56" s="178" t="s">
        <v>185</v>
      </c>
      <c r="E56" s="179">
        <f>SUM(F56:H56)</f>
        <v>1</v>
      </c>
      <c r="F56" s="188"/>
      <c r="G56" s="188"/>
      <c r="H56" s="188">
        <v>1</v>
      </c>
      <c r="I56" s="211">
        <f>O56/E56</f>
        <v>0</v>
      </c>
      <c r="J56" s="180">
        <f>F56/E56</f>
        <v>0</v>
      </c>
      <c r="K56" s="162">
        <v>1</v>
      </c>
      <c r="L56" s="188"/>
      <c r="M56" s="180">
        <f>K56/E56</f>
        <v>1</v>
      </c>
      <c r="N56" s="181">
        <f>AVERAGE(particolare!C40:AO40)</f>
        <v>6.2</v>
      </c>
      <c r="O56" s="169">
        <f>F56*3+G56</f>
        <v>0</v>
      </c>
      <c r="P56" s="7"/>
    </row>
    <row r="57" spans="1:15" s="8" customFormat="1" ht="15">
      <c r="A57" s="161">
        <v>53</v>
      </c>
      <c r="B57" s="189">
        <v>52</v>
      </c>
      <c r="C57" s="162" t="s">
        <v>18</v>
      </c>
      <c r="D57" s="178" t="s">
        <v>19</v>
      </c>
      <c r="E57" s="179">
        <f>SUM(F57:H57)</f>
        <v>7</v>
      </c>
      <c r="F57" s="219">
        <v>3</v>
      </c>
      <c r="G57" s="219"/>
      <c r="H57" s="219">
        <v>4</v>
      </c>
      <c r="I57" s="211">
        <f>O57/E57</f>
        <v>1.2857142857142858</v>
      </c>
      <c r="J57" s="211">
        <f>F57/E57</f>
        <v>0.42857142857142855</v>
      </c>
      <c r="K57" s="162"/>
      <c r="L57" s="219"/>
      <c r="M57" s="180">
        <f>K57/E57</f>
        <v>0</v>
      </c>
      <c r="N57" s="181">
        <f>AVERAGE(particolare!C70:AO70)</f>
        <v>6.183333333333334</v>
      </c>
      <c r="O57" s="179">
        <f>F57*3+G57</f>
        <v>9</v>
      </c>
    </row>
    <row r="58" spans="1:16" ht="15">
      <c r="A58" s="161">
        <v>54</v>
      </c>
      <c r="B58" s="161">
        <v>53</v>
      </c>
      <c r="C58" s="189" t="s">
        <v>17</v>
      </c>
      <c r="D58" s="190" t="s">
        <v>136</v>
      </c>
      <c r="E58" s="169">
        <f>SUM(F58:H58)</f>
        <v>3</v>
      </c>
      <c r="F58" s="191">
        <v>2</v>
      </c>
      <c r="G58" s="191"/>
      <c r="H58" s="191">
        <v>1</v>
      </c>
      <c r="I58" s="193">
        <f>O58/E58</f>
        <v>2</v>
      </c>
      <c r="J58" s="193">
        <f>F58/E58</f>
        <v>0.6666666666666666</v>
      </c>
      <c r="K58" s="189">
        <v>1</v>
      </c>
      <c r="L58" s="191"/>
      <c r="M58" s="193">
        <f>K58/E58</f>
        <v>0.3333333333333333</v>
      </c>
      <c r="N58" s="194">
        <f>AVERAGE(particolare!C6:AO6)</f>
        <v>6.166666666666667</v>
      </c>
      <c r="O58" s="169">
        <f>F58*3+G58</f>
        <v>6</v>
      </c>
      <c r="P58" s="7"/>
    </row>
    <row r="59" spans="1:15" s="1" customFormat="1" ht="15">
      <c r="A59" s="189">
        <v>55</v>
      </c>
      <c r="B59" s="161">
        <v>54</v>
      </c>
      <c r="C59" s="161" t="s">
        <v>25</v>
      </c>
      <c r="D59" s="163" t="s">
        <v>44</v>
      </c>
      <c r="E59" s="164">
        <f>SUM(F59:H59)</f>
        <v>9</v>
      </c>
      <c r="F59" s="198">
        <v>3</v>
      </c>
      <c r="G59" s="198"/>
      <c r="H59" s="198">
        <v>6</v>
      </c>
      <c r="I59" s="166">
        <f>O59/E59</f>
        <v>1</v>
      </c>
      <c r="J59" s="167">
        <f>F59/E59</f>
        <v>0.3333333333333333</v>
      </c>
      <c r="K59" s="161">
        <v>12</v>
      </c>
      <c r="L59" s="198"/>
      <c r="M59" s="167">
        <f>K59/E59</f>
        <v>1.3333333333333333</v>
      </c>
      <c r="N59" s="168">
        <f>AVERAGE(particolare!C15:AO15)</f>
        <v>6.155555555555555</v>
      </c>
      <c r="O59" s="169">
        <f>F59*3+G59</f>
        <v>9</v>
      </c>
    </row>
    <row r="60" spans="1:15" ht="13.5" customHeight="1">
      <c r="A60" s="189">
        <v>56</v>
      </c>
      <c r="B60" s="189">
        <v>56</v>
      </c>
      <c r="C60" s="189" t="s">
        <v>17</v>
      </c>
      <c r="D60" s="190" t="s">
        <v>114</v>
      </c>
      <c r="E60" s="169">
        <f>SUM(F60:H60)</f>
        <v>1</v>
      </c>
      <c r="F60" s="191">
        <v>1</v>
      </c>
      <c r="G60" s="191"/>
      <c r="H60" s="191"/>
      <c r="I60" s="192">
        <f>O60/E60</f>
        <v>3</v>
      </c>
      <c r="J60" s="193">
        <f>F60/E60</f>
        <v>1</v>
      </c>
      <c r="K60" s="189">
        <v>1</v>
      </c>
      <c r="L60" s="191"/>
      <c r="M60" s="193">
        <f>K60/E60</f>
        <v>1</v>
      </c>
      <c r="N60" s="194">
        <f>AVERAGE(particolare!C20:AO20)</f>
        <v>6.1</v>
      </c>
      <c r="O60" s="164">
        <f>F60*3+G60</f>
        <v>3</v>
      </c>
    </row>
    <row r="61" spans="1:15" ht="15">
      <c r="A61" s="189">
        <v>57</v>
      </c>
      <c r="B61" s="189">
        <v>57</v>
      </c>
      <c r="C61" s="189" t="s">
        <v>18</v>
      </c>
      <c r="D61" s="190" t="s">
        <v>157</v>
      </c>
      <c r="E61" s="169">
        <f>SUM(F61:H61)</f>
        <v>1</v>
      </c>
      <c r="F61" s="195"/>
      <c r="G61" s="195"/>
      <c r="H61" s="195">
        <v>1</v>
      </c>
      <c r="I61" s="192">
        <f>O61/E61</f>
        <v>0</v>
      </c>
      <c r="J61" s="192">
        <f>F61/E61</f>
        <v>0</v>
      </c>
      <c r="K61" s="196"/>
      <c r="L61" s="197"/>
      <c r="M61" s="193">
        <f>K61/E61</f>
        <v>0</v>
      </c>
      <c r="N61" s="194">
        <f>AVERAGE(particolare!C118:AO118)</f>
        <v>6.1</v>
      </c>
      <c r="O61" s="169">
        <f>F61*3+G61</f>
        <v>0</v>
      </c>
    </row>
    <row r="62" spans="1:15" s="6" customFormat="1" ht="15">
      <c r="A62" s="189">
        <v>58</v>
      </c>
      <c r="B62" s="189">
        <v>58</v>
      </c>
      <c r="C62" s="189"/>
      <c r="D62" s="190" t="s">
        <v>210</v>
      </c>
      <c r="E62" s="169">
        <f>SUM(F62:H62)</f>
        <v>1</v>
      </c>
      <c r="F62" s="195">
        <v>1</v>
      </c>
      <c r="G62" s="195"/>
      <c r="H62" s="195"/>
      <c r="I62" s="192">
        <f>O62/E62</f>
        <v>3</v>
      </c>
      <c r="J62" s="192">
        <f>F62/E62</f>
        <v>1</v>
      </c>
      <c r="K62" s="196">
        <v>2</v>
      </c>
      <c r="L62" s="197"/>
      <c r="M62" s="193">
        <f>K62/E62</f>
        <v>2</v>
      </c>
      <c r="N62" s="194">
        <f>AVERAGE(particolare!C121:AO121)</f>
        <v>6.1</v>
      </c>
      <c r="O62" s="169">
        <f>F62*3+G62</f>
        <v>3</v>
      </c>
    </row>
    <row r="63" spans="1:15" s="6" customFormat="1" ht="15">
      <c r="A63" s="171">
        <v>59</v>
      </c>
      <c r="B63" s="171">
        <v>59</v>
      </c>
      <c r="C63" s="171" t="s">
        <v>25</v>
      </c>
      <c r="D63" s="172" t="s">
        <v>125</v>
      </c>
      <c r="E63" s="173">
        <f>SUM(F63:H63)</f>
        <v>4</v>
      </c>
      <c r="F63" s="205">
        <v>2</v>
      </c>
      <c r="G63" s="205"/>
      <c r="H63" s="205">
        <v>2</v>
      </c>
      <c r="I63" s="202">
        <f>O63/E63</f>
        <v>1.5</v>
      </c>
      <c r="J63" s="202">
        <f>F63/E63</f>
        <v>0.5</v>
      </c>
      <c r="K63" s="209">
        <v>7</v>
      </c>
      <c r="L63" s="210"/>
      <c r="M63" s="174">
        <f>K63/E63</f>
        <v>1.75</v>
      </c>
      <c r="N63" s="175">
        <f>AVERAGE(particolare!C114:AO114)</f>
        <v>6.074999999999999</v>
      </c>
      <c r="O63" s="206">
        <f>F63*3+G63</f>
        <v>6</v>
      </c>
    </row>
    <row r="64" spans="1:15" s="6" customFormat="1" ht="15">
      <c r="A64" s="189">
        <v>60</v>
      </c>
      <c r="B64" s="189">
        <v>61</v>
      </c>
      <c r="C64" s="189" t="s">
        <v>17</v>
      </c>
      <c r="D64" s="190" t="s">
        <v>119</v>
      </c>
      <c r="E64" s="169">
        <f>SUM(F64:H64)</f>
        <v>2</v>
      </c>
      <c r="F64" s="195">
        <v>2</v>
      </c>
      <c r="G64" s="195"/>
      <c r="H64" s="195"/>
      <c r="I64" s="192">
        <f>O64/E64</f>
        <v>3</v>
      </c>
      <c r="J64" s="192">
        <f>F64/E64</f>
        <v>1</v>
      </c>
      <c r="K64" s="196">
        <v>5</v>
      </c>
      <c r="L64" s="197"/>
      <c r="M64" s="193">
        <f>K64/E64</f>
        <v>2.5</v>
      </c>
      <c r="N64" s="194">
        <f>AVERAGE(particolare!C131:AO131)</f>
        <v>6.05</v>
      </c>
      <c r="O64" s="169">
        <f>F64*3+G64</f>
        <v>6</v>
      </c>
    </row>
    <row r="65" spans="1:15" ht="15">
      <c r="A65" s="189">
        <v>61</v>
      </c>
      <c r="B65" s="189">
        <v>62</v>
      </c>
      <c r="C65" s="161" t="s">
        <v>17</v>
      </c>
      <c r="D65" s="163" t="s">
        <v>151</v>
      </c>
      <c r="E65" s="164">
        <f>SUM(F65:H65)</f>
        <v>12</v>
      </c>
      <c r="F65" s="165">
        <v>6</v>
      </c>
      <c r="G65" s="165"/>
      <c r="H65" s="165">
        <v>6</v>
      </c>
      <c r="I65" s="166">
        <f>O65/E65</f>
        <v>1.5</v>
      </c>
      <c r="J65" s="166">
        <f>F65/E65</f>
        <v>0.5</v>
      </c>
      <c r="K65" s="161">
        <v>9</v>
      </c>
      <c r="L65" s="165"/>
      <c r="M65" s="167">
        <f>K65/E65</f>
        <v>0.75</v>
      </c>
      <c r="N65" s="168">
        <f>AVERAGE(particolare!C97:AO97)</f>
        <v>6.041666666666667</v>
      </c>
      <c r="O65" s="179">
        <f>F65*3+G65</f>
        <v>18</v>
      </c>
    </row>
    <row r="66" spans="1:15" ht="15">
      <c r="A66" s="189">
        <v>62</v>
      </c>
      <c r="B66" s="189">
        <v>63</v>
      </c>
      <c r="C66" s="161" t="s">
        <v>18</v>
      </c>
      <c r="D66" s="163" t="s">
        <v>37</v>
      </c>
      <c r="E66" s="164">
        <f>SUM(F66:H66)</f>
        <v>12</v>
      </c>
      <c r="F66" s="165">
        <v>3</v>
      </c>
      <c r="G66" s="165"/>
      <c r="H66" s="165">
        <v>9</v>
      </c>
      <c r="I66" s="167">
        <f>O66/E66</f>
        <v>0.75</v>
      </c>
      <c r="J66" s="166">
        <f>F66/E66</f>
        <v>0.25</v>
      </c>
      <c r="K66" s="161">
        <v>2</v>
      </c>
      <c r="L66" s="165"/>
      <c r="M66" s="167">
        <f>K66/E66</f>
        <v>0.16666666666666666</v>
      </c>
      <c r="N66" s="168">
        <f>AVERAGE(particolare!C55:AO55)</f>
        <v>6.033333333333332</v>
      </c>
      <c r="O66" s="164">
        <f>F66*3+G66</f>
        <v>9</v>
      </c>
    </row>
    <row r="67" spans="1:15" ht="15">
      <c r="A67" s="189">
        <v>63</v>
      </c>
      <c r="B67" s="189">
        <v>64</v>
      </c>
      <c r="C67" s="189" t="s">
        <v>18</v>
      </c>
      <c r="D67" s="190" t="s">
        <v>201</v>
      </c>
      <c r="E67" s="169">
        <f>SUM(F67:H67)</f>
        <v>8</v>
      </c>
      <c r="F67" s="195">
        <v>3</v>
      </c>
      <c r="G67" s="195">
        <v>1</v>
      </c>
      <c r="H67" s="195">
        <v>4</v>
      </c>
      <c r="I67" s="192">
        <f>O67/E67</f>
        <v>1.25</v>
      </c>
      <c r="J67" s="193">
        <f>F67/E67</f>
        <v>0.375</v>
      </c>
      <c r="K67" s="189">
        <v>8</v>
      </c>
      <c r="L67" s="191"/>
      <c r="M67" s="193">
        <f>K67/E67</f>
        <v>1</v>
      </c>
      <c r="N67" s="194">
        <f>AVERAGE(particolare!C13:AO13)</f>
        <v>6.025</v>
      </c>
      <c r="O67" s="169">
        <f>F67*3+G67</f>
        <v>10</v>
      </c>
    </row>
    <row r="68" spans="1:57" ht="15">
      <c r="A68" s="189">
        <v>64</v>
      </c>
      <c r="B68" s="189">
        <v>60</v>
      </c>
      <c r="C68" s="189" t="s">
        <v>17</v>
      </c>
      <c r="D68" s="190" t="s">
        <v>177</v>
      </c>
      <c r="E68" s="169">
        <f>SUM(F68:H68)</f>
        <v>5</v>
      </c>
      <c r="F68" s="191">
        <v>2</v>
      </c>
      <c r="G68" s="191"/>
      <c r="H68" s="191">
        <v>3</v>
      </c>
      <c r="I68" s="192">
        <f>O68/E68</f>
        <v>1.2</v>
      </c>
      <c r="J68" s="193">
        <f>F68/E68</f>
        <v>0.4</v>
      </c>
      <c r="K68" s="189">
        <v>7</v>
      </c>
      <c r="L68" s="191"/>
      <c r="M68" s="193">
        <f>K68/E68</f>
        <v>1.4</v>
      </c>
      <c r="N68" s="194">
        <f>AVERAGE(particolare!C63:AO63)</f>
        <v>6.0200000000000005</v>
      </c>
      <c r="O68" s="169">
        <f>F68*3+G68</f>
        <v>6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189">
        <v>65</v>
      </c>
      <c r="B69" s="189">
        <v>65</v>
      </c>
      <c r="C69" s="189" t="s">
        <v>18</v>
      </c>
      <c r="D69" s="190" t="s">
        <v>173</v>
      </c>
      <c r="E69" s="169">
        <f>SUM(F69:H69)</f>
        <v>8</v>
      </c>
      <c r="F69" s="195">
        <v>3</v>
      </c>
      <c r="G69" s="195">
        <v>1</v>
      </c>
      <c r="H69" s="195">
        <v>4</v>
      </c>
      <c r="I69" s="192">
        <f>O69/E69</f>
        <v>1.25</v>
      </c>
      <c r="J69" s="192">
        <f>F69/E69</f>
        <v>0.375</v>
      </c>
      <c r="K69" s="196">
        <v>4</v>
      </c>
      <c r="L69" s="197"/>
      <c r="M69" s="193">
        <f>K69/E69</f>
        <v>0.5</v>
      </c>
      <c r="N69" s="194">
        <f>AVERAGE(particolare!C130:AO130)</f>
        <v>6.000000000000001</v>
      </c>
      <c r="O69" s="169">
        <f>F69*3+G69</f>
        <v>10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89">
        <v>66</v>
      </c>
      <c r="B70" s="189">
        <v>66</v>
      </c>
      <c r="C70" s="161" t="s">
        <v>17</v>
      </c>
      <c r="D70" s="163" t="s">
        <v>108</v>
      </c>
      <c r="E70" s="164">
        <f>SUM(F70:H70)</f>
        <v>3</v>
      </c>
      <c r="F70" s="165">
        <v>1</v>
      </c>
      <c r="G70" s="165"/>
      <c r="H70" s="165">
        <v>2</v>
      </c>
      <c r="I70" s="166">
        <f>O70/E70</f>
        <v>1</v>
      </c>
      <c r="J70" s="166">
        <f>F70/E70</f>
        <v>0.3333333333333333</v>
      </c>
      <c r="K70" s="161"/>
      <c r="L70" s="165"/>
      <c r="M70" s="167">
        <f>K70/E70</f>
        <v>0</v>
      </c>
      <c r="N70" s="168">
        <f>AVERAGE(particolare!C60:AO60)</f>
        <v>6</v>
      </c>
      <c r="O70" s="169">
        <f>F70*3+G70</f>
        <v>3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89">
        <v>67</v>
      </c>
      <c r="B71" s="189">
        <v>67</v>
      </c>
      <c r="C71" s="161" t="s">
        <v>25</v>
      </c>
      <c r="D71" s="163" t="s">
        <v>123</v>
      </c>
      <c r="E71" s="164">
        <f>SUM(F71:H71)</f>
        <v>2</v>
      </c>
      <c r="F71" s="165">
        <v>1</v>
      </c>
      <c r="G71" s="165"/>
      <c r="H71" s="165">
        <v>1</v>
      </c>
      <c r="I71" s="166">
        <f>O71/E71</f>
        <v>1.5</v>
      </c>
      <c r="J71" s="166">
        <f>F71/E71</f>
        <v>0.5</v>
      </c>
      <c r="K71" s="161">
        <v>6</v>
      </c>
      <c r="L71" s="165"/>
      <c r="M71" s="167">
        <f>K71/E71</f>
        <v>3</v>
      </c>
      <c r="N71" s="168">
        <f>AVERAGE(particolare!C67:AO67)</f>
        <v>6</v>
      </c>
      <c r="O71" s="169">
        <f>F71*3+G71</f>
        <v>3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89">
        <v>68</v>
      </c>
      <c r="B72" s="189">
        <v>68</v>
      </c>
      <c r="C72" s="161" t="s">
        <v>17</v>
      </c>
      <c r="D72" s="163" t="s">
        <v>182</v>
      </c>
      <c r="E72" s="164">
        <f>SUM(F72:H72)</f>
        <v>1</v>
      </c>
      <c r="F72" s="165"/>
      <c r="G72" s="165"/>
      <c r="H72" s="165">
        <v>1</v>
      </c>
      <c r="I72" s="166">
        <f>O72/E72</f>
        <v>0</v>
      </c>
      <c r="J72" s="166">
        <f>F72/E72</f>
        <v>0</v>
      </c>
      <c r="K72" s="161">
        <v>2</v>
      </c>
      <c r="L72" s="165"/>
      <c r="M72" s="167">
        <f>K72/E72</f>
        <v>2</v>
      </c>
      <c r="N72" s="168">
        <f>AVERAGE(particolare!C96:AO96)</f>
        <v>6</v>
      </c>
      <c r="O72" s="164">
        <f>F72*3+G72</f>
        <v>0</v>
      </c>
    </row>
    <row r="73" spans="1:15" ht="15">
      <c r="A73" s="189">
        <v>69</v>
      </c>
      <c r="B73" s="189">
        <v>69</v>
      </c>
      <c r="C73" s="161" t="s">
        <v>17</v>
      </c>
      <c r="D73" s="163" t="s">
        <v>191</v>
      </c>
      <c r="E73" s="164">
        <f>SUM(F73:H73)</f>
        <v>1</v>
      </c>
      <c r="F73" s="165"/>
      <c r="G73" s="165"/>
      <c r="H73" s="165">
        <v>1</v>
      </c>
      <c r="I73" s="166">
        <f>O73/E73</f>
        <v>0</v>
      </c>
      <c r="J73" s="166">
        <f>F73/E73</f>
        <v>0</v>
      </c>
      <c r="K73" s="161"/>
      <c r="L73" s="165"/>
      <c r="M73" s="167">
        <f>K73/E73</f>
        <v>0</v>
      </c>
      <c r="N73" s="168">
        <f>AVERAGE(particolare!C88:AO88)</f>
        <v>6</v>
      </c>
      <c r="O73" s="169">
        <f>F73*3+G73</f>
        <v>0</v>
      </c>
    </row>
    <row r="74" spans="1:15" ht="15">
      <c r="A74" s="189">
        <v>70</v>
      </c>
      <c r="B74" s="189">
        <v>70</v>
      </c>
      <c r="C74" s="189" t="s">
        <v>18</v>
      </c>
      <c r="D74" s="190" t="s">
        <v>193</v>
      </c>
      <c r="E74" s="169">
        <f>SUM(F74:H74)</f>
        <v>1</v>
      </c>
      <c r="F74" s="195"/>
      <c r="G74" s="195"/>
      <c r="H74" s="195">
        <v>1</v>
      </c>
      <c r="I74" s="192">
        <f>O74/E74</f>
        <v>0</v>
      </c>
      <c r="J74" s="192">
        <f>F74/E74</f>
        <v>0</v>
      </c>
      <c r="K74" s="196">
        <v>1</v>
      </c>
      <c r="L74" s="197"/>
      <c r="M74" s="193">
        <f>K74/E74</f>
        <v>1</v>
      </c>
      <c r="N74" s="194">
        <f>AVERAGE(particolare!C132:AO132)</f>
        <v>6</v>
      </c>
      <c r="O74" s="164">
        <f>F74*3+G74</f>
        <v>0</v>
      </c>
    </row>
    <row r="75" spans="1:15" ht="15">
      <c r="A75" s="189">
        <v>71</v>
      </c>
      <c r="B75" s="189">
        <v>71</v>
      </c>
      <c r="C75" s="161" t="s">
        <v>25</v>
      </c>
      <c r="D75" s="163" t="s">
        <v>33</v>
      </c>
      <c r="E75" s="164">
        <f>SUM(F75:H75)</f>
        <v>4</v>
      </c>
      <c r="F75" s="165">
        <v>1</v>
      </c>
      <c r="G75" s="165"/>
      <c r="H75" s="165">
        <v>3</v>
      </c>
      <c r="I75" s="166">
        <f>O75/E75</f>
        <v>0.75</v>
      </c>
      <c r="J75" s="166">
        <f>F75/E75</f>
        <v>0.25</v>
      </c>
      <c r="K75" s="266">
        <v>2</v>
      </c>
      <c r="L75" s="267">
        <v>1</v>
      </c>
      <c r="M75" s="167">
        <f>K75/E75</f>
        <v>0.5</v>
      </c>
      <c r="N75" s="168">
        <f>AVERAGE(particolare!C28:AO28)</f>
        <v>5.975</v>
      </c>
      <c r="O75" s="164">
        <f>F75*3+G75</f>
        <v>3</v>
      </c>
    </row>
    <row r="76" spans="1:15" ht="15">
      <c r="A76" s="189">
        <v>72</v>
      </c>
      <c r="B76" s="189">
        <v>72</v>
      </c>
      <c r="C76" s="189" t="s">
        <v>17</v>
      </c>
      <c r="D76" s="190" t="s">
        <v>135</v>
      </c>
      <c r="E76" s="169">
        <f>SUM(F76:H76)</f>
        <v>2</v>
      </c>
      <c r="F76" s="191"/>
      <c r="G76" s="191"/>
      <c r="H76" s="191">
        <v>2</v>
      </c>
      <c r="I76" s="192">
        <f>O76/E76</f>
        <v>0</v>
      </c>
      <c r="J76" s="193">
        <f>F76/E76</f>
        <v>0</v>
      </c>
      <c r="K76" s="196">
        <v>1</v>
      </c>
      <c r="L76" s="284"/>
      <c r="M76" s="193">
        <f>K76/E76</f>
        <v>0.5</v>
      </c>
      <c r="N76" s="194">
        <f>AVERAGE(particolare!C23:AO23)</f>
        <v>5.949999999999999</v>
      </c>
      <c r="O76" s="169">
        <f>F76*3+G76</f>
        <v>0</v>
      </c>
    </row>
    <row r="77" spans="1:15" ht="15">
      <c r="A77" s="171">
        <v>73</v>
      </c>
      <c r="B77" s="171">
        <v>73</v>
      </c>
      <c r="C77" s="171" t="s">
        <v>25</v>
      </c>
      <c r="D77" s="172" t="s">
        <v>189</v>
      </c>
      <c r="E77" s="173">
        <f>SUM(F77:H77)</f>
        <v>3</v>
      </c>
      <c r="F77" s="273">
        <v>3</v>
      </c>
      <c r="G77" s="273"/>
      <c r="H77" s="273"/>
      <c r="I77" s="202">
        <f>O77/E77</f>
        <v>3</v>
      </c>
      <c r="J77" s="174">
        <f>F77/E77</f>
        <v>1</v>
      </c>
      <c r="K77" s="171">
        <v>3</v>
      </c>
      <c r="L77" s="256"/>
      <c r="M77" s="174">
        <f>K77/E77</f>
        <v>1</v>
      </c>
      <c r="N77" s="175">
        <f>AVERAGE(particolare!C51:AO51)</f>
        <v>5.933333333333334</v>
      </c>
      <c r="O77" s="173">
        <f>F77*3+G77</f>
        <v>9</v>
      </c>
    </row>
    <row r="78" spans="1:15" ht="15">
      <c r="A78" s="189">
        <v>74</v>
      </c>
      <c r="B78" s="189">
        <v>74</v>
      </c>
      <c r="C78" s="162" t="s">
        <v>25</v>
      </c>
      <c r="D78" s="178" t="s">
        <v>26</v>
      </c>
      <c r="E78" s="179">
        <f>SUM(F78:H78)</f>
        <v>11</v>
      </c>
      <c r="F78" s="257">
        <v>5</v>
      </c>
      <c r="G78" s="257"/>
      <c r="H78" s="257">
        <v>6</v>
      </c>
      <c r="I78" s="180">
        <f>O78/E78</f>
        <v>1.3636363636363635</v>
      </c>
      <c r="J78" s="180">
        <f>F78/E78</f>
        <v>0.45454545454545453</v>
      </c>
      <c r="K78" s="162">
        <v>22</v>
      </c>
      <c r="L78" s="188"/>
      <c r="M78" s="180">
        <f>K78/E78</f>
        <v>2</v>
      </c>
      <c r="N78" s="181">
        <f>AVERAGE(particolare!C39:AO39)</f>
        <v>5.909090909090909</v>
      </c>
      <c r="O78" s="179">
        <f>F78*3+G78</f>
        <v>15</v>
      </c>
    </row>
    <row r="79" spans="1:15" ht="15">
      <c r="A79" s="189">
        <v>75</v>
      </c>
      <c r="B79" s="189">
        <v>75</v>
      </c>
      <c r="C79" s="161" t="s">
        <v>18</v>
      </c>
      <c r="D79" s="163" t="s">
        <v>41</v>
      </c>
      <c r="E79" s="164">
        <f>SUM(F79:H79)</f>
        <v>4</v>
      </c>
      <c r="F79" s="336">
        <v>1</v>
      </c>
      <c r="G79" s="336"/>
      <c r="H79" s="336">
        <v>3</v>
      </c>
      <c r="I79" s="167">
        <f>O79/E79</f>
        <v>0.75</v>
      </c>
      <c r="J79" s="167">
        <f>F79/E79</f>
        <v>0.25</v>
      </c>
      <c r="K79" s="161"/>
      <c r="L79" s="198"/>
      <c r="M79" s="167">
        <f>K79/E79</f>
        <v>0</v>
      </c>
      <c r="N79" s="168">
        <f>AVERAGE(particolare!C76:AO76)</f>
        <v>5.8999999999999995</v>
      </c>
      <c r="O79" s="169">
        <f>F79*3+G79</f>
        <v>3</v>
      </c>
    </row>
    <row r="80" spans="1:15" ht="15">
      <c r="A80" s="171">
        <v>76</v>
      </c>
      <c r="B80" s="171">
        <v>76</v>
      </c>
      <c r="C80" s="171" t="s">
        <v>17</v>
      </c>
      <c r="D80" s="172" t="s">
        <v>145</v>
      </c>
      <c r="E80" s="173">
        <f>SUM(F80:H80)</f>
        <v>5</v>
      </c>
      <c r="F80" s="205">
        <v>2</v>
      </c>
      <c r="G80" s="205"/>
      <c r="H80" s="205">
        <v>3</v>
      </c>
      <c r="I80" s="202">
        <f>O80/E80</f>
        <v>1.2</v>
      </c>
      <c r="J80" s="202">
        <f>F80/E80</f>
        <v>0.4</v>
      </c>
      <c r="K80" s="171">
        <v>2</v>
      </c>
      <c r="L80" s="205"/>
      <c r="M80" s="174">
        <f>K80/E80</f>
        <v>0.4</v>
      </c>
      <c r="N80" s="175">
        <f>AVERAGE(particolare!C99:AO99)</f>
        <v>5.86</v>
      </c>
      <c r="O80" s="207">
        <f>F80*3+G80</f>
        <v>6</v>
      </c>
    </row>
    <row r="81" spans="1:15" ht="15">
      <c r="A81" s="189">
        <v>77</v>
      </c>
      <c r="B81" s="189">
        <v>77</v>
      </c>
      <c r="C81" s="162" t="s">
        <v>18</v>
      </c>
      <c r="D81" s="178" t="s">
        <v>129</v>
      </c>
      <c r="E81" s="179">
        <f>SUM(F81:H81)</f>
        <v>2</v>
      </c>
      <c r="F81" s="257">
        <v>2</v>
      </c>
      <c r="G81" s="257"/>
      <c r="H81" s="257"/>
      <c r="I81" s="180">
        <f>O81/E81</f>
        <v>3</v>
      </c>
      <c r="J81" s="180">
        <f>F81/E81</f>
        <v>1</v>
      </c>
      <c r="K81" s="162">
        <v>4</v>
      </c>
      <c r="L81" s="188"/>
      <c r="M81" s="180">
        <f>K81/E81</f>
        <v>2</v>
      </c>
      <c r="N81" s="181">
        <f>AVERAGE(particolare!C59:AO59)</f>
        <v>5.85</v>
      </c>
      <c r="O81" s="169">
        <f>F81*3+G81</f>
        <v>6</v>
      </c>
    </row>
    <row r="82" spans="1:15" ht="15">
      <c r="A82" s="189">
        <v>78</v>
      </c>
      <c r="B82" s="189">
        <v>78</v>
      </c>
      <c r="C82" s="162" t="s">
        <v>17</v>
      </c>
      <c r="D82" s="178" t="s">
        <v>31</v>
      </c>
      <c r="E82" s="179">
        <f>SUM(F82:H82)</f>
        <v>10</v>
      </c>
      <c r="F82" s="188">
        <v>2</v>
      </c>
      <c r="G82" s="188">
        <v>1</v>
      </c>
      <c r="H82" s="188">
        <v>7</v>
      </c>
      <c r="I82" s="211">
        <f>O82/E82</f>
        <v>0.7</v>
      </c>
      <c r="J82" s="180">
        <f>F82/E82</f>
        <v>0.2</v>
      </c>
      <c r="K82" s="337">
        <v>2</v>
      </c>
      <c r="L82" s="338"/>
      <c r="M82" s="180">
        <f>K82/E82</f>
        <v>0.2</v>
      </c>
      <c r="N82" s="181">
        <f>AVERAGE(particolare!C35:AO35)</f>
        <v>5.84</v>
      </c>
      <c r="O82" s="169">
        <f>F82*3+G82</f>
        <v>7</v>
      </c>
    </row>
    <row r="83" spans="1:15" ht="15">
      <c r="A83" s="189">
        <v>79</v>
      </c>
      <c r="B83" s="189">
        <v>79</v>
      </c>
      <c r="C83" s="189"/>
      <c r="D83" s="190" t="s">
        <v>208</v>
      </c>
      <c r="E83" s="169">
        <f>SUM(F83:H83)</f>
        <v>1</v>
      </c>
      <c r="F83" s="195"/>
      <c r="G83" s="195"/>
      <c r="H83" s="195">
        <v>1</v>
      </c>
      <c r="I83" s="192">
        <f>O83/E83</f>
        <v>0</v>
      </c>
      <c r="J83" s="192">
        <f>F83/E83</f>
        <v>0</v>
      </c>
      <c r="K83" s="189"/>
      <c r="L83" s="195"/>
      <c r="M83" s="193">
        <f>K83/E83</f>
        <v>0</v>
      </c>
      <c r="N83" s="194">
        <f>AVERAGE(particolare!C86:AO86)</f>
        <v>5.8</v>
      </c>
      <c r="O83" s="169">
        <f>F83*3+G83</f>
        <v>0</v>
      </c>
    </row>
    <row r="84" spans="1:15" ht="15">
      <c r="A84" s="189">
        <v>80</v>
      </c>
      <c r="B84" s="189">
        <v>80</v>
      </c>
      <c r="C84" s="161" t="s">
        <v>29</v>
      </c>
      <c r="D84" s="163" t="s">
        <v>174</v>
      </c>
      <c r="E84" s="164">
        <f>SUM(F84:H84)</f>
        <v>5</v>
      </c>
      <c r="F84" s="165">
        <v>2</v>
      </c>
      <c r="G84" s="165"/>
      <c r="H84" s="165">
        <v>3</v>
      </c>
      <c r="I84" s="166">
        <f>O84/E84</f>
        <v>1.2</v>
      </c>
      <c r="J84" s="166">
        <f>F84/E84</f>
        <v>0.4</v>
      </c>
      <c r="K84" s="161">
        <v>-51</v>
      </c>
      <c r="L84" s="165"/>
      <c r="M84" s="167">
        <f>K84/E84</f>
        <v>-10.2</v>
      </c>
      <c r="N84" s="168">
        <f>AVERAGE(particolare!C80:AO80)</f>
        <v>5.779999999999999</v>
      </c>
      <c r="O84" s="164">
        <f>F84*3+G84</f>
        <v>6</v>
      </c>
    </row>
    <row r="85" spans="1:15" ht="15">
      <c r="A85" s="189">
        <v>81</v>
      </c>
      <c r="B85" s="189">
        <v>81</v>
      </c>
      <c r="C85" s="161" t="s">
        <v>25</v>
      </c>
      <c r="D85" s="163" t="s">
        <v>204</v>
      </c>
      <c r="E85" s="164">
        <f>SUM(F85:H85)</f>
        <v>10</v>
      </c>
      <c r="F85" s="165">
        <v>4</v>
      </c>
      <c r="G85" s="165">
        <v>1</v>
      </c>
      <c r="H85" s="165">
        <v>5</v>
      </c>
      <c r="I85" s="166">
        <f>O85/E85</f>
        <v>1.3</v>
      </c>
      <c r="J85" s="166">
        <f>F85/E85</f>
        <v>0.4</v>
      </c>
      <c r="K85" s="161">
        <v>5</v>
      </c>
      <c r="L85" s="165"/>
      <c r="M85" s="167">
        <f>K85/E85</f>
        <v>0.5</v>
      </c>
      <c r="N85" s="168">
        <f>AVERAGE(particolare!C98:AO98)</f>
        <v>5.72</v>
      </c>
      <c r="O85" s="169">
        <f>F85*3+G85</f>
        <v>13</v>
      </c>
    </row>
    <row r="86" spans="1:15" ht="15">
      <c r="A86" s="189">
        <v>82</v>
      </c>
      <c r="B86" s="189">
        <v>82</v>
      </c>
      <c r="C86" s="161" t="s">
        <v>17</v>
      </c>
      <c r="D86" s="163" t="s">
        <v>128</v>
      </c>
      <c r="E86" s="164">
        <f>SUM(F86:H86)</f>
        <v>3</v>
      </c>
      <c r="F86" s="198"/>
      <c r="G86" s="198"/>
      <c r="H86" s="198">
        <v>3</v>
      </c>
      <c r="I86" s="166">
        <f>O86/E86</f>
        <v>0</v>
      </c>
      <c r="J86" s="167">
        <f>F86/E86</f>
        <v>0</v>
      </c>
      <c r="K86" s="266"/>
      <c r="L86" s="318"/>
      <c r="M86" s="167">
        <f>K86/E86</f>
        <v>0</v>
      </c>
      <c r="N86" s="168">
        <f>AVERAGE(particolare!C90:AO90)</f>
        <v>5.7</v>
      </c>
      <c r="O86" s="169">
        <f>F86*3+G86</f>
        <v>0</v>
      </c>
    </row>
    <row r="87" spans="1:15" ht="15">
      <c r="A87" s="189">
        <v>83</v>
      </c>
      <c r="B87" s="189">
        <v>83</v>
      </c>
      <c r="C87" s="161" t="s">
        <v>17</v>
      </c>
      <c r="D87" s="163" t="s">
        <v>137</v>
      </c>
      <c r="E87" s="164">
        <f>SUM(F87:H87)</f>
        <v>1</v>
      </c>
      <c r="F87" s="165"/>
      <c r="G87" s="165"/>
      <c r="H87" s="165">
        <v>1</v>
      </c>
      <c r="I87" s="166">
        <f>O87/E87</f>
        <v>0</v>
      </c>
      <c r="J87" s="166">
        <f>F87/E87</f>
        <v>0</v>
      </c>
      <c r="K87" s="161"/>
      <c r="L87" s="165"/>
      <c r="M87" s="167">
        <f>K87/E87</f>
        <v>0</v>
      </c>
      <c r="N87" s="168">
        <f>AVERAGE(particolare!C83:AO83)</f>
        <v>5.7</v>
      </c>
      <c r="O87" s="164">
        <f>F87*3+G87</f>
        <v>0</v>
      </c>
    </row>
    <row r="88" spans="1:15" ht="15">
      <c r="A88" s="189">
        <v>84</v>
      </c>
      <c r="B88" s="189">
        <v>84</v>
      </c>
      <c r="C88" s="162" t="s">
        <v>25</v>
      </c>
      <c r="D88" s="178" t="s">
        <v>30</v>
      </c>
      <c r="E88" s="179">
        <f>SUM(F88:H88)</f>
        <v>5</v>
      </c>
      <c r="F88" s="188">
        <v>1</v>
      </c>
      <c r="G88" s="188"/>
      <c r="H88" s="188">
        <v>4</v>
      </c>
      <c r="I88" s="211">
        <f>O88/E88</f>
        <v>0.6</v>
      </c>
      <c r="J88" s="180">
        <f>F88/E88</f>
        <v>0.2</v>
      </c>
      <c r="K88" s="162">
        <v>4</v>
      </c>
      <c r="L88" s="188"/>
      <c r="M88" s="180">
        <f>K88/E88</f>
        <v>0.8</v>
      </c>
      <c r="N88" s="181">
        <f>AVERAGE(particolare!C36:AO36)</f>
        <v>5.68</v>
      </c>
      <c r="O88" s="164">
        <f>F88*3+G88</f>
        <v>3</v>
      </c>
    </row>
    <row r="89" spans="1:15" ht="15">
      <c r="A89" s="189">
        <v>85</v>
      </c>
      <c r="B89" s="189">
        <v>85</v>
      </c>
      <c r="C89" s="161" t="s">
        <v>17</v>
      </c>
      <c r="D89" s="163" t="s">
        <v>162</v>
      </c>
      <c r="E89" s="164">
        <f>SUM(F89:H89)</f>
        <v>1</v>
      </c>
      <c r="F89" s="165">
        <v>1</v>
      </c>
      <c r="G89" s="165"/>
      <c r="H89" s="165"/>
      <c r="I89" s="166">
        <f>O89/E89</f>
        <v>3</v>
      </c>
      <c r="J89" s="166">
        <f>F89/E89</f>
        <v>1</v>
      </c>
      <c r="K89" s="161">
        <v>1</v>
      </c>
      <c r="L89" s="165"/>
      <c r="M89" s="167">
        <f>K89/E89</f>
        <v>1</v>
      </c>
      <c r="N89" s="168">
        <f>AVERAGE(particolare!C93:AO93)</f>
        <v>5.6</v>
      </c>
      <c r="O89" s="179">
        <f>F89*3+G89</f>
        <v>3</v>
      </c>
    </row>
    <row r="90" spans="1:15" ht="15">
      <c r="A90" s="171">
        <v>86</v>
      </c>
      <c r="B90" s="171">
        <v>86</v>
      </c>
      <c r="C90" s="171" t="s">
        <v>18</v>
      </c>
      <c r="D90" s="172" t="s">
        <v>179</v>
      </c>
      <c r="E90" s="173">
        <f>SUM(F90:H90)</f>
        <v>1</v>
      </c>
      <c r="F90" s="205"/>
      <c r="G90" s="205"/>
      <c r="H90" s="205">
        <v>1</v>
      </c>
      <c r="I90" s="174">
        <f>O90/E90</f>
        <v>0</v>
      </c>
      <c r="J90" s="202">
        <f>F90/E90</f>
        <v>0</v>
      </c>
      <c r="K90" s="171"/>
      <c r="L90" s="205"/>
      <c r="M90" s="174">
        <f>K90/E90</f>
        <v>0</v>
      </c>
      <c r="N90" s="175">
        <f>AVERAGE(particolare!C44:AO44)</f>
        <v>5.6</v>
      </c>
      <c r="O90" s="173">
        <f>F90*3+G90</f>
        <v>0</v>
      </c>
    </row>
    <row r="91" spans="1:15" ht="15">
      <c r="A91" s="171">
        <v>87</v>
      </c>
      <c r="B91" s="171">
        <v>87</v>
      </c>
      <c r="C91" s="171" t="s">
        <v>17</v>
      </c>
      <c r="D91" s="172" t="s">
        <v>192</v>
      </c>
      <c r="E91" s="173">
        <f>SUM(F91:H91)</f>
        <v>1</v>
      </c>
      <c r="F91" s="273"/>
      <c r="G91" s="273"/>
      <c r="H91" s="273">
        <v>1</v>
      </c>
      <c r="I91" s="202">
        <f>O91/E91</f>
        <v>0</v>
      </c>
      <c r="J91" s="174">
        <f>F91/E91</f>
        <v>0</v>
      </c>
      <c r="K91" s="171">
        <v>2</v>
      </c>
      <c r="L91" s="256"/>
      <c r="M91" s="174">
        <f>K91/E91</f>
        <v>2</v>
      </c>
      <c r="N91" s="175">
        <f>AVERAGE(particolare!C42:AO42)</f>
        <v>5.6</v>
      </c>
      <c r="O91" s="173">
        <f>F91*3+G91</f>
        <v>0</v>
      </c>
    </row>
    <row r="92" spans="1:15" ht="15">
      <c r="A92" s="189">
        <v>88</v>
      </c>
      <c r="B92" s="189">
        <v>88</v>
      </c>
      <c r="C92" s="189" t="s">
        <v>18</v>
      </c>
      <c r="D92" s="190" t="s">
        <v>181</v>
      </c>
      <c r="E92" s="169">
        <f>SUM(F92:H92)</f>
        <v>2</v>
      </c>
      <c r="F92" s="191">
        <v>2</v>
      </c>
      <c r="G92" s="191"/>
      <c r="H92" s="191"/>
      <c r="I92" s="193">
        <f>O92/E92</f>
        <v>3</v>
      </c>
      <c r="J92" s="193">
        <f>F92/E92</f>
        <v>1</v>
      </c>
      <c r="K92" s="189"/>
      <c r="L92" s="191"/>
      <c r="M92" s="193">
        <f>K92/E92</f>
        <v>0</v>
      </c>
      <c r="N92" s="194">
        <f>AVERAGE(particolare!C32:AO32)</f>
        <v>5.55</v>
      </c>
      <c r="O92" s="169">
        <f>F92*3+G92</f>
        <v>6</v>
      </c>
    </row>
    <row r="93" spans="1:15" ht="15">
      <c r="A93" s="171">
        <v>89</v>
      </c>
      <c r="B93" s="171">
        <v>89</v>
      </c>
      <c r="C93" s="170" t="s">
        <v>17</v>
      </c>
      <c r="D93" s="261" t="s">
        <v>147</v>
      </c>
      <c r="E93" s="206">
        <f>SUM(F93:H93)</f>
        <v>2</v>
      </c>
      <c r="F93" s="317">
        <v>1</v>
      </c>
      <c r="G93" s="317"/>
      <c r="H93" s="317">
        <v>1</v>
      </c>
      <c r="I93" s="279">
        <f>O93/E93</f>
        <v>1.5</v>
      </c>
      <c r="J93" s="279">
        <f>F93/E93</f>
        <v>0.5</v>
      </c>
      <c r="K93" s="170"/>
      <c r="L93" s="317"/>
      <c r="M93" s="263">
        <f>K93/E93</f>
        <v>0</v>
      </c>
      <c r="N93" s="264">
        <f>AVERAGE(particolare!C95:AO95)</f>
        <v>5.449999999999999</v>
      </c>
      <c r="O93" s="173">
        <f>F93*3+G93</f>
        <v>3</v>
      </c>
    </row>
    <row r="94" spans="1:15" ht="15">
      <c r="A94" s="171">
        <v>90</v>
      </c>
      <c r="B94" s="171">
        <v>90</v>
      </c>
      <c r="C94" s="171" t="s">
        <v>17</v>
      </c>
      <c r="D94" s="172" t="s">
        <v>124</v>
      </c>
      <c r="E94" s="173">
        <f>SUM(F94:H94)</f>
        <v>1</v>
      </c>
      <c r="F94" s="205"/>
      <c r="G94" s="205"/>
      <c r="H94" s="205">
        <v>1</v>
      </c>
      <c r="I94" s="202">
        <f>O94/E94</f>
        <v>0</v>
      </c>
      <c r="J94" s="202">
        <f>F94/E94</f>
        <v>0</v>
      </c>
      <c r="K94" s="171"/>
      <c r="L94" s="205"/>
      <c r="M94" s="174">
        <f>K94/E94</f>
        <v>0</v>
      </c>
      <c r="N94" s="175">
        <f>AVERAGE(particolare!C100:AO100)</f>
        <v>5.4</v>
      </c>
      <c r="O94" s="173">
        <f>F94*3+G94</f>
        <v>0</v>
      </c>
    </row>
    <row r="95" spans="1:15" ht="15">
      <c r="A95" s="189">
        <v>91</v>
      </c>
      <c r="B95" s="189">
        <v>91</v>
      </c>
      <c r="C95" s="161" t="s">
        <v>17</v>
      </c>
      <c r="D95" s="163" t="s">
        <v>150</v>
      </c>
      <c r="E95" s="164">
        <f>SUM(F95:H95)</f>
        <v>1</v>
      </c>
      <c r="F95" s="336"/>
      <c r="G95" s="336"/>
      <c r="H95" s="336">
        <v>1</v>
      </c>
      <c r="I95" s="167">
        <f>O95/E95</f>
        <v>0</v>
      </c>
      <c r="J95" s="167">
        <f>F95/E95</f>
        <v>0</v>
      </c>
      <c r="K95" s="161">
        <v>1</v>
      </c>
      <c r="L95" s="198"/>
      <c r="M95" s="167">
        <f>K95/E95</f>
        <v>1</v>
      </c>
      <c r="N95" s="168">
        <f>AVERAGE(particolare!C7:AO7)</f>
        <v>5.4</v>
      </c>
      <c r="O95" s="164">
        <f>F95*3+G95</f>
        <v>0</v>
      </c>
    </row>
    <row r="96" spans="1:15" ht="15">
      <c r="A96" s="189">
        <v>92</v>
      </c>
      <c r="B96" s="189">
        <v>92</v>
      </c>
      <c r="C96" s="161" t="s">
        <v>29</v>
      </c>
      <c r="D96" s="163" t="s">
        <v>113</v>
      </c>
      <c r="E96" s="164">
        <f>SUM(F96:H96)</f>
        <v>1</v>
      </c>
      <c r="F96" s="165"/>
      <c r="G96" s="165"/>
      <c r="H96" s="165">
        <v>1</v>
      </c>
      <c r="I96" s="166">
        <f>O96/E96</f>
        <v>0</v>
      </c>
      <c r="J96" s="166">
        <f>F96/E96</f>
        <v>0</v>
      </c>
      <c r="K96" s="161">
        <v>-8</v>
      </c>
      <c r="L96" s="165"/>
      <c r="M96" s="167">
        <f>K96/E96</f>
        <v>-8</v>
      </c>
      <c r="N96" s="168">
        <f>AVERAGE(particolare!C89:AO89)</f>
        <v>5.3</v>
      </c>
      <c r="O96" s="169">
        <f>F96*3+G96</f>
        <v>0</v>
      </c>
    </row>
    <row r="97" spans="1:15" ht="15">
      <c r="A97" s="189">
        <v>93</v>
      </c>
      <c r="B97" s="189">
        <v>93</v>
      </c>
      <c r="C97" s="189" t="s">
        <v>18</v>
      </c>
      <c r="D97" s="190" t="s">
        <v>59</v>
      </c>
      <c r="E97" s="169">
        <f>SUM(F97:H97)</f>
        <v>1</v>
      </c>
      <c r="F97" s="191">
        <v>1</v>
      </c>
      <c r="G97" s="191"/>
      <c r="H97" s="191"/>
      <c r="I97" s="192">
        <f>O97/E97</f>
        <v>3</v>
      </c>
      <c r="J97" s="193">
        <f>F97/E97</f>
        <v>1</v>
      </c>
      <c r="K97" s="189"/>
      <c r="L97" s="191"/>
      <c r="M97" s="193">
        <f>K97/E97</f>
        <v>0</v>
      </c>
      <c r="N97" s="194">
        <f>AVERAGE(particolare!C25:AO25)</f>
        <v>5.3</v>
      </c>
      <c r="O97" s="189">
        <f>F97*3+G97</f>
        <v>3</v>
      </c>
    </row>
    <row r="98" spans="1:15" ht="15">
      <c r="A98" s="171">
        <v>94</v>
      </c>
      <c r="B98" s="171">
        <v>94</v>
      </c>
      <c r="C98" s="171" t="s">
        <v>29</v>
      </c>
      <c r="D98" s="172" t="s">
        <v>163</v>
      </c>
      <c r="E98" s="173">
        <f>SUM(F98:H98)</f>
        <v>1</v>
      </c>
      <c r="F98" s="205">
        <v>1</v>
      </c>
      <c r="G98" s="205"/>
      <c r="H98" s="205"/>
      <c r="I98" s="202">
        <f>O98/E98</f>
        <v>3</v>
      </c>
      <c r="J98" s="202">
        <f>F98/E98</f>
        <v>1</v>
      </c>
      <c r="K98" s="209">
        <v>-8</v>
      </c>
      <c r="L98" s="210"/>
      <c r="M98" s="174">
        <f>K98/E98</f>
        <v>-8</v>
      </c>
      <c r="N98" s="175">
        <f>AVERAGE(particolare!C127:AO127)</f>
        <v>5.2</v>
      </c>
      <c r="O98" s="206">
        <f>F98*3+G98</f>
        <v>3</v>
      </c>
    </row>
    <row r="99" spans="1:15" ht="15.75" thickBot="1">
      <c r="A99" s="221">
        <v>95</v>
      </c>
      <c r="B99" s="221">
        <v>95</v>
      </c>
      <c r="C99" s="221" t="s">
        <v>25</v>
      </c>
      <c r="D99" s="222" t="s">
        <v>117</v>
      </c>
      <c r="E99" s="223">
        <f>SUM(F99:H99)</f>
        <v>1</v>
      </c>
      <c r="F99" s="224"/>
      <c r="G99" s="224"/>
      <c r="H99" s="224">
        <v>1</v>
      </c>
      <c r="I99" s="225">
        <f>O99/E99</f>
        <v>0</v>
      </c>
      <c r="J99" s="225">
        <f>F99/E99</f>
        <v>0</v>
      </c>
      <c r="K99" s="226">
        <v>1</v>
      </c>
      <c r="L99" s="227"/>
      <c r="M99" s="228">
        <f>K99/E99</f>
        <v>1</v>
      </c>
      <c r="N99" s="229">
        <f>AVERAGE(particolare!C128:AO128)</f>
        <v>5.1</v>
      </c>
      <c r="O99" s="200">
        <f>F99*3+G99</f>
        <v>0</v>
      </c>
    </row>
    <row r="100" spans="1:15" ht="15.75" thickTop="1">
      <c r="A100" s="147"/>
      <c r="B100" s="147"/>
      <c r="C100" s="308" t="s">
        <v>17</v>
      </c>
      <c r="D100" s="309" t="s">
        <v>40</v>
      </c>
      <c r="E100" s="285">
        <f>SUM(F100:H100)</f>
        <v>0</v>
      </c>
      <c r="F100" s="319"/>
      <c r="G100" s="319"/>
      <c r="H100" s="319"/>
      <c r="I100" s="312" t="e">
        <f>O100/E100</f>
        <v>#DIV/0!</v>
      </c>
      <c r="J100" s="315" t="e">
        <f>F100/E100</f>
        <v>#DIV/0!</v>
      </c>
      <c r="K100" s="308"/>
      <c r="L100" s="320"/>
      <c r="M100" s="315" t="e">
        <f>K100/E100</f>
        <v>#DIV/0!</v>
      </c>
      <c r="N100" s="316" t="e">
        <f>AVERAGE(particolare!C16:AO16)</f>
        <v>#DIV/0!</v>
      </c>
      <c r="O100" s="147">
        <f>F100*3+G100</f>
        <v>0</v>
      </c>
    </row>
    <row r="101" spans="1:15" ht="15">
      <c r="A101" s="108"/>
      <c r="B101" s="108"/>
      <c r="C101" s="108" t="s">
        <v>17</v>
      </c>
      <c r="D101" s="109" t="s">
        <v>88</v>
      </c>
      <c r="E101" s="110">
        <f aca="true" t="shared" si="0" ref="E101:E132">SUM(F101:H101)</f>
        <v>0</v>
      </c>
      <c r="F101" s="111"/>
      <c r="G101" s="111"/>
      <c r="H101" s="111"/>
      <c r="I101" s="112" t="e">
        <f aca="true" t="shared" si="1" ref="I101:I137">O101/E101</f>
        <v>#DIV/0!</v>
      </c>
      <c r="J101" s="112" t="e">
        <f aca="true" t="shared" si="2" ref="J101:J137">F101/E101</f>
        <v>#DIV/0!</v>
      </c>
      <c r="K101" s="108"/>
      <c r="L101" s="111"/>
      <c r="M101" s="68" t="e">
        <f aca="true" t="shared" si="3" ref="M101:M137">K101/E101</f>
        <v>#DIV/0!</v>
      </c>
      <c r="N101" s="115" t="e">
        <f>AVERAGE(particolare!C104:AO104)</f>
        <v>#DIV/0!</v>
      </c>
      <c r="O101" s="110">
        <f aca="true" t="shared" si="4" ref="O101:O137">F101*3+G101</f>
        <v>0</v>
      </c>
    </row>
    <row r="102" spans="1:15" ht="15">
      <c r="A102" s="108"/>
      <c r="B102" s="108"/>
      <c r="C102" s="108" t="s">
        <v>18</v>
      </c>
      <c r="D102" s="109" t="s">
        <v>47</v>
      </c>
      <c r="E102" s="110">
        <f t="shared" si="0"/>
        <v>0</v>
      </c>
      <c r="F102" s="111"/>
      <c r="G102" s="111"/>
      <c r="H102" s="111"/>
      <c r="I102" s="112" t="e">
        <f t="shared" si="1"/>
        <v>#DIV/0!</v>
      </c>
      <c r="J102" s="68" t="e">
        <f t="shared" si="2"/>
        <v>#DIV/0!</v>
      </c>
      <c r="K102" s="108"/>
      <c r="L102" s="145"/>
      <c r="M102" s="68" t="e">
        <f t="shared" si="3"/>
        <v>#DIV/0!</v>
      </c>
      <c r="N102" s="115" t="e">
        <f>AVERAGE(particolare!C52:AO52)</f>
        <v>#DIV/0!</v>
      </c>
      <c r="O102" s="110">
        <f t="shared" si="4"/>
        <v>0</v>
      </c>
    </row>
    <row r="103" spans="1:15" ht="15">
      <c r="A103" s="108"/>
      <c r="B103" s="108"/>
      <c r="C103" s="108" t="s">
        <v>17</v>
      </c>
      <c r="D103" s="109" t="s">
        <v>61</v>
      </c>
      <c r="E103" s="110">
        <f t="shared" si="0"/>
        <v>0</v>
      </c>
      <c r="F103" s="145"/>
      <c r="G103" s="145"/>
      <c r="H103" s="145"/>
      <c r="I103" s="112" t="e">
        <f t="shared" si="1"/>
        <v>#DIV/0!</v>
      </c>
      <c r="J103" s="68" t="e">
        <f t="shared" si="2"/>
        <v>#DIV/0!</v>
      </c>
      <c r="K103" s="108"/>
      <c r="L103" s="145"/>
      <c r="M103" s="68" t="e">
        <f t="shared" si="3"/>
        <v>#DIV/0!</v>
      </c>
      <c r="N103" s="115" t="e">
        <f>AVERAGE(particolare!C17:AO17)</f>
        <v>#DIV/0!</v>
      </c>
      <c r="O103" s="139">
        <f t="shared" si="4"/>
        <v>0</v>
      </c>
    </row>
    <row r="104" spans="1:15" ht="15">
      <c r="A104" s="108"/>
      <c r="B104" s="108"/>
      <c r="C104" s="108" t="s">
        <v>18</v>
      </c>
      <c r="D104" s="109" t="s">
        <v>101</v>
      </c>
      <c r="E104" s="110">
        <f t="shared" si="0"/>
        <v>0</v>
      </c>
      <c r="F104" s="146"/>
      <c r="G104" s="146"/>
      <c r="H104" s="146"/>
      <c r="I104" s="112" t="e">
        <f t="shared" si="1"/>
        <v>#DIV/0!</v>
      </c>
      <c r="J104" s="68" t="e">
        <f t="shared" si="2"/>
        <v>#DIV/0!</v>
      </c>
      <c r="K104" s="108"/>
      <c r="L104" s="145"/>
      <c r="M104" s="68" t="e">
        <f t="shared" si="3"/>
        <v>#DIV/0!</v>
      </c>
      <c r="N104" s="115" t="e">
        <f>AVERAGE(particolare!C18:AO18)</f>
        <v>#DIV/0!</v>
      </c>
      <c r="O104" s="110">
        <f t="shared" si="4"/>
        <v>0</v>
      </c>
    </row>
    <row r="105" spans="1:15" ht="15">
      <c r="A105" s="108"/>
      <c r="B105" s="108"/>
      <c r="C105" s="137" t="s">
        <v>25</v>
      </c>
      <c r="D105" s="138" t="s">
        <v>87</v>
      </c>
      <c r="E105" s="139">
        <f t="shared" si="0"/>
        <v>0</v>
      </c>
      <c r="F105" s="140"/>
      <c r="G105" s="140"/>
      <c r="H105" s="140"/>
      <c r="I105" s="144" t="e">
        <f t="shared" si="1"/>
        <v>#DIV/0!</v>
      </c>
      <c r="J105" s="141" t="e">
        <f t="shared" si="2"/>
        <v>#DIV/0!</v>
      </c>
      <c r="K105" s="137"/>
      <c r="L105" s="140"/>
      <c r="M105" s="141" t="e">
        <f t="shared" si="3"/>
        <v>#DIV/0!</v>
      </c>
      <c r="N105" s="142" t="e">
        <f>AVERAGE(particolare!C43:AO43)</f>
        <v>#DIV/0!</v>
      </c>
      <c r="O105" s="110">
        <f t="shared" si="4"/>
        <v>0</v>
      </c>
    </row>
    <row r="106" spans="1:15" ht="15">
      <c r="A106" s="108"/>
      <c r="B106" s="108"/>
      <c r="C106" s="308" t="s">
        <v>18</v>
      </c>
      <c r="D106" s="309" t="s">
        <v>34</v>
      </c>
      <c r="E106" s="285">
        <f t="shared" si="0"/>
        <v>0</v>
      </c>
      <c r="F106" s="310"/>
      <c r="G106" s="310"/>
      <c r="H106" s="310"/>
      <c r="I106" s="312" t="e">
        <f t="shared" si="1"/>
        <v>#DIV/0!</v>
      </c>
      <c r="J106" s="312" t="e">
        <f t="shared" si="2"/>
        <v>#DIV/0!</v>
      </c>
      <c r="K106" s="308"/>
      <c r="L106" s="310"/>
      <c r="M106" s="315" t="e">
        <f t="shared" si="3"/>
        <v>#DIV/0!</v>
      </c>
      <c r="N106" s="316" t="e">
        <f>AVERAGE(particolare!C94:AO94)</f>
        <v>#DIV/0!</v>
      </c>
      <c r="O106" s="285">
        <f t="shared" si="4"/>
        <v>0</v>
      </c>
    </row>
    <row r="107" spans="1:15" ht="15">
      <c r="A107" s="108"/>
      <c r="B107" s="108"/>
      <c r="C107" s="308" t="s">
        <v>29</v>
      </c>
      <c r="D107" s="309" t="s">
        <v>38</v>
      </c>
      <c r="E107" s="285">
        <f t="shared" si="0"/>
        <v>0</v>
      </c>
      <c r="F107" s="310"/>
      <c r="G107" s="310"/>
      <c r="H107" s="310"/>
      <c r="I107" s="312" t="e">
        <f t="shared" si="1"/>
        <v>#DIV/0!</v>
      </c>
      <c r="J107" s="312" t="e">
        <f t="shared" si="2"/>
        <v>#DIV/0!</v>
      </c>
      <c r="K107" s="308"/>
      <c r="L107" s="310"/>
      <c r="M107" s="315" t="e">
        <f t="shared" si="3"/>
        <v>#DIV/0!</v>
      </c>
      <c r="N107" s="316" t="e">
        <f>AVERAGE(particolare!C50:AO50)</f>
        <v>#DIV/0!</v>
      </c>
      <c r="O107" s="285">
        <f t="shared" si="4"/>
        <v>0</v>
      </c>
    </row>
    <row r="108" spans="1:15" ht="15">
      <c r="A108" s="108"/>
      <c r="B108" s="108"/>
      <c r="C108" s="286" t="s">
        <v>18</v>
      </c>
      <c r="D108" s="288" t="s">
        <v>92</v>
      </c>
      <c r="E108" s="289">
        <f t="shared" si="0"/>
        <v>0</v>
      </c>
      <c r="F108" s="291"/>
      <c r="G108" s="291"/>
      <c r="H108" s="291"/>
      <c r="I108" s="293" t="e">
        <f t="shared" si="1"/>
        <v>#DIV/0!</v>
      </c>
      <c r="J108" s="293" t="e">
        <f t="shared" si="2"/>
        <v>#DIV/0!</v>
      </c>
      <c r="K108" s="313"/>
      <c r="L108" s="314"/>
      <c r="M108" s="295" t="e">
        <f t="shared" si="3"/>
        <v>#DIV/0!</v>
      </c>
      <c r="N108" s="298" t="e">
        <f>AVERAGE(particolare!C119:AO119)</f>
        <v>#DIV/0!</v>
      </c>
      <c r="O108" s="289">
        <f t="shared" si="4"/>
        <v>0</v>
      </c>
    </row>
    <row r="109" spans="1:15" ht="15">
      <c r="A109" s="108"/>
      <c r="B109" s="108"/>
      <c r="C109" s="108" t="s">
        <v>17</v>
      </c>
      <c r="D109" s="109" t="s">
        <v>91</v>
      </c>
      <c r="E109" s="110">
        <f t="shared" si="0"/>
        <v>0</v>
      </c>
      <c r="F109" s="111"/>
      <c r="G109" s="111"/>
      <c r="H109" s="111"/>
      <c r="I109" s="112" t="e">
        <f t="shared" si="1"/>
        <v>#DIV/0!</v>
      </c>
      <c r="J109" s="112" t="e">
        <f t="shared" si="2"/>
        <v>#DIV/0!</v>
      </c>
      <c r="K109" s="113"/>
      <c r="L109" s="114"/>
      <c r="M109" s="68" t="e">
        <f t="shared" si="3"/>
        <v>#DIV/0!</v>
      </c>
      <c r="N109" s="115" t="e">
        <f>AVERAGE(particolare!C115:AO115)</f>
        <v>#DIV/0!</v>
      </c>
      <c r="O109" s="110">
        <f t="shared" si="4"/>
        <v>0</v>
      </c>
    </row>
    <row r="110" spans="1:15" ht="15">
      <c r="A110" s="108"/>
      <c r="B110" s="108"/>
      <c r="C110" s="108" t="s">
        <v>29</v>
      </c>
      <c r="D110" s="109" t="s">
        <v>48</v>
      </c>
      <c r="E110" s="110">
        <f t="shared" si="0"/>
        <v>0</v>
      </c>
      <c r="F110" s="111"/>
      <c r="G110" s="111"/>
      <c r="H110" s="111"/>
      <c r="I110" s="112" t="e">
        <f t="shared" si="1"/>
        <v>#DIV/0!</v>
      </c>
      <c r="J110" s="68" t="e">
        <f t="shared" si="2"/>
        <v>#DIV/0!</v>
      </c>
      <c r="K110" s="108"/>
      <c r="L110" s="145"/>
      <c r="M110" s="68" t="e">
        <f t="shared" si="3"/>
        <v>#DIV/0!</v>
      </c>
      <c r="N110" s="115" t="e">
        <f>AVERAGE(particolare!C62:AO62)</f>
        <v>#DIV/0!</v>
      </c>
      <c r="O110" s="110">
        <f t="shared" si="4"/>
        <v>0</v>
      </c>
    </row>
    <row r="111" spans="1:15" ht="15">
      <c r="A111" s="108"/>
      <c r="B111" s="108"/>
      <c r="C111" s="108" t="s">
        <v>18</v>
      </c>
      <c r="D111" s="109" t="s">
        <v>52</v>
      </c>
      <c r="E111" s="110">
        <f t="shared" si="0"/>
        <v>0</v>
      </c>
      <c r="F111" s="111"/>
      <c r="G111" s="111"/>
      <c r="H111" s="111"/>
      <c r="I111" s="112" t="e">
        <f t="shared" si="1"/>
        <v>#DIV/0!</v>
      </c>
      <c r="J111" s="68" t="e">
        <f t="shared" si="2"/>
        <v>#DIV/0!</v>
      </c>
      <c r="K111" s="108"/>
      <c r="L111" s="145"/>
      <c r="M111" s="68" t="e">
        <f t="shared" si="3"/>
        <v>#DIV/0!</v>
      </c>
      <c r="N111" s="115" t="e">
        <f>AVERAGE(particolare!C30:AO30)</f>
        <v>#DIV/0!</v>
      </c>
      <c r="O111" s="110">
        <f t="shared" si="4"/>
        <v>0</v>
      </c>
    </row>
    <row r="112" spans="1:15" ht="15">
      <c r="A112" s="108"/>
      <c r="B112" s="108"/>
      <c r="C112" s="137" t="s">
        <v>18</v>
      </c>
      <c r="D112" s="138" t="s">
        <v>39</v>
      </c>
      <c r="E112" s="139">
        <f t="shared" si="0"/>
        <v>0</v>
      </c>
      <c r="F112" s="143"/>
      <c r="G112" s="143"/>
      <c r="H112" s="143"/>
      <c r="I112" s="144" t="e">
        <f t="shared" si="1"/>
        <v>#DIV/0!</v>
      </c>
      <c r="J112" s="141" t="e">
        <f t="shared" si="2"/>
        <v>#DIV/0!</v>
      </c>
      <c r="K112" s="137"/>
      <c r="L112" s="140"/>
      <c r="M112" s="141" t="e">
        <f t="shared" si="3"/>
        <v>#DIV/0!</v>
      </c>
      <c r="N112" s="142" t="e">
        <f>AVERAGE(particolare!C33:AO33)</f>
        <v>#DIV/0!</v>
      </c>
      <c r="O112" s="139">
        <f t="shared" si="4"/>
        <v>0</v>
      </c>
    </row>
    <row r="113" spans="1:15" ht="15">
      <c r="A113" s="108"/>
      <c r="B113" s="108"/>
      <c r="C113" s="327" t="s">
        <v>18</v>
      </c>
      <c r="D113" s="328" t="s">
        <v>42</v>
      </c>
      <c r="E113" s="329">
        <f t="shared" si="0"/>
        <v>0</v>
      </c>
      <c r="F113" s="332"/>
      <c r="G113" s="332"/>
      <c r="H113" s="332"/>
      <c r="I113" s="333" t="e">
        <f t="shared" si="1"/>
        <v>#DIV/0!</v>
      </c>
      <c r="J113" s="333" t="e">
        <f t="shared" si="2"/>
        <v>#DIV/0!</v>
      </c>
      <c r="K113" s="327"/>
      <c r="L113" s="332"/>
      <c r="M113" s="334" t="e">
        <f t="shared" si="3"/>
        <v>#DIV/0!</v>
      </c>
      <c r="N113" s="335" t="e">
        <f>AVERAGE(particolare!C92:AO92)</f>
        <v>#DIV/0!</v>
      </c>
      <c r="O113" s="329">
        <f t="shared" si="4"/>
        <v>0</v>
      </c>
    </row>
    <row r="114" spans="1:15" ht="15">
      <c r="A114" s="108"/>
      <c r="B114" s="108"/>
      <c r="C114" s="108" t="s">
        <v>17</v>
      </c>
      <c r="D114" s="109" t="s">
        <v>94</v>
      </c>
      <c r="E114" s="110">
        <f t="shared" si="0"/>
        <v>0</v>
      </c>
      <c r="F114" s="111"/>
      <c r="G114" s="111"/>
      <c r="H114" s="111"/>
      <c r="I114" s="112" t="e">
        <f t="shared" si="1"/>
        <v>#DIV/0!</v>
      </c>
      <c r="J114" s="112" t="e">
        <f t="shared" si="2"/>
        <v>#DIV/0!</v>
      </c>
      <c r="K114" s="113"/>
      <c r="L114" s="114"/>
      <c r="M114" s="68" t="e">
        <f t="shared" si="3"/>
        <v>#DIV/0!</v>
      </c>
      <c r="N114" s="115" t="e">
        <f>AVERAGE(particolare!C123:AO123)</f>
        <v>#DIV/0!</v>
      </c>
      <c r="O114" s="110">
        <f t="shared" si="4"/>
        <v>0</v>
      </c>
    </row>
    <row r="115" spans="1:15" ht="15">
      <c r="A115" s="108"/>
      <c r="B115" s="108"/>
      <c r="C115" s="137" t="s">
        <v>25</v>
      </c>
      <c r="D115" s="138" t="s">
        <v>43</v>
      </c>
      <c r="E115" s="139">
        <f t="shared" si="0"/>
        <v>0</v>
      </c>
      <c r="F115" s="143"/>
      <c r="G115" s="143"/>
      <c r="H115" s="143"/>
      <c r="I115" s="144" t="e">
        <f t="shared" si="1"/>
        <v>#DIV/0!</v>
      </c>
      <c r="J115" s="144" t="e">
        <f t="shared" si="2"/>
        <v>#DIV/0!</v>
      </c>
      <c r="K115" s="137"/>
      <c r="L115" s="143"/>
      <c r="M115" s="141" t="e">
        <f t="shared" si="3"/>
        <v>#DIV/0!</v>
      </c>
      <c r="N115" s="142" t="e">
        <f>AVERAGE(particolare!C91:AO91)</f>
        <v>#DIV/0!</v>
      </c>
      <c r="O115" s="139">
        <f t="shared" si="4"/>
        <v>0</v>
      </c>
    </row>
    <row r="116" spans="1:15" ht="15">
      <c r="A116" s="108"/>
      <c r="B116" s="108"/>
      <c r="C116" s="108" t="s">
        <v>17</v>
      </c>
      <c r="D116" s="109" t="s">
        <v>93</v>
      </c>
      <c r="E116" s="110">
        <f t="shared" si="0"/>
        <v>0</v>
      </c>
      <c r="F116" s="111"/>
      <c r="G116" s="111"/>
      <c r="H116" s="111"/>
      <c r="I116" s="112" t="e">
        <f t="shared" si="1"/>
        <v>#DIV/0!</v>
      </c>
      <c r="J116" s="112" t="e">
        <f t="shared" si="2"/>
        <v>#DIV/0!</v>
      </c>
      <c r="K116" s="113"/>
      <c r="L116" s="114"/>
      <c r="M116" s="68" t="e">
        <f t="shared" si="3"/>
        <v>#DIV/0!</v>
      </c>
      <c r="N116" s="115" t="e">
        <f>AVERAGE(particolare!C122:AO122)</f>
        <v>#DIV/0!</v>
      </c>
      <c r="O116" s="110">
        <f t="shared" si="4"/>
        <v>0</v>
      </c>
    </row>
    <row r="117" spans="1:15" ht="15">
      <c r="A117" s="108"/>
      <c r="B117" s="108"/>
      <c r="C117" s="231" t="s">
        <v>17</v>
      </c>
      <c r="D117" s="232" t="s">
        <v>32</v>
      </c>
      <c r="E117" s="233">
        <f t="shared" si="0"/>
        <v>0</v>
      </c>
      <c r="F117" s="234"/>
      <c r="G117" s="234"/>
      <c r="H117" s="234"/>
      <c r="I117" s="236" t="e">
        <f t="shared" si="1"/>
        <v>#DIV/0!</v>
      </c>
      <c r="J117" s="236" t="e">
        <f t="shared" si="2"/>
        <v>#DIV/0!</v>
      </c>
      <c r="K117" s="231"/>
      <c r="L117" s="234"/>
      <c r="M117" s="235" t="e">
        <f t="shared" si="3"/>
        <v>#DIV/0!</v>
      </c>
      <c r="N117" s="237" t="e">
        <f>AVERAGE(particolare!C84:AO84)</f>
        <v>#DIV/0!</v>
      </c>
      <c r="O117" s="233">
        <f t="shared" si="4"/>
        <v>0</v>
      </c>
    </row>
    <row r="118" spans="1:15" ht="15">
      <c r="A118" s="108"/>
      <c r="B118" s="108"/>
      <c r="C118" s="108" t="s">
        <v>18</v>
      </c>
      <c r="D118" s="109" t="s">
        <v>95</v>
      </c>
      <c r="E118" s="110">
        <f t="shared" si="0"/>
        <v>0</v>
      </c>
      <c r="F118" s="111"/>
      <c r="G118" s="111"/>
      <c r="H118" s="111"/>
      <c r="I118" s="112" t="e">
        <f t="shared" si="1"/>
        <v>#DIV/0!</v>
      </c>
      <c r="J118" s="112" t="e">
        <f t="shared" si="2"/>
        <v>#DIV/0!</v>
      </c>
      <c r="K118" s="113"/>
      <c r="L118" s="114"/>
      <c r="M118" s="68" t="e">
        <f t="shared" si="3"/>
        <v>#DIV/0!</v>
      </c>
      <c r="N118" s="115" t="e">
        <f>AVERAGE(particolare!C124:AO124)</f>
        <v>#DIV/0!</v>
      </c>
      <c r="O118" s="110">
        <f t="shared" si="4"/>
        <v>0</v>
      </c>
    </row>
    <row r="119" spans="1:15" ht="15">
      <c r="A119" s="108"/>
      <c r="B119" s="108"/>
      <c r="C119" s="137" t="s">
        <v>17</v>
      </c>
      <c r="D119" s="138" t="s">
        <v>45</v>
      </c>
      <c r="E119" s="139">
        <f t="shared" si="0"/>
        <v>0</v>
      </c>
      <c r="F119" s="143"/>
      <c r="G119" s="143"/>
      <c r="H119" s="143"/>
      <c r="I119" s="144" t="e">
        <f t="shared" si="1"/>
        <v>#DIV/0!</v>
      </c>
      <c r="J119" s="144" t="e">
        <f t="shared" si="2"/>
        <v>#DIV/0!</v>
      </c>
      <c r="K119" s="137"/>
      <c r="L119" s="143"/>
      <c r="M119" s="141" t="e">
        <f t="shared" si="3"/>
        <v>#DIV/0!</v>
      </c>
      <c r="N119" s="142" t="e">
        <f>AVERAGE(particolare!C78:AO78)</f>
        <v>#DIV/0!</v>
      </c>
      <c r="O119" s="139">
        <f t="shared" si="4"/>
        <v>0</v>
      </c>
    </row>
    <row r="120" spans="1:15" ht="15">
      <c r="A120" s="108"/>
      <c r="B120" s="108"/>
      <c r="C120" s="108" t="s">
        <v>25</v>
      </c>
      <c r="D120" s="109" t="s">
        <v>50</v>
      </c>
      <c r="E120" s="110">
        <f t="shared" si="0"/>
        <v>0</v>
      </c>
      <c r="F120" s="146"/>
      <c r="G120" s="146"/>
      <c r="H120" s="146"/>
      <c r="I120" s="112" t="e">
        <f t="shared" si="1"/>
        <v>#DIV/0!</v>
      </c>
      <c r="J120" s="68" t="e">
        <f t="shared" si="2"/>
        <v>#DIV/0!</v>
      </c>
      <c r="K120" s="108"/>
      <c r="L120" s="145"/>
      <c r="M120" s="68" t="e">
        <f t="shared" si="3"/>
        <v>#DIV/0!</v>
      </c>
      <c r="N120" s="115" t="e">
        <f>AVERAGE(particolare!C34:AO34)</f>
        <v>#DIV/0!</v>
      </c>
      <c r="O120" s="110">
        <f t="shared" si="4"/>
        <v>0</v>
      </c>
    </row>
    <row r="121" spans="1:15" ht="15">
      <c r="A121" s="108"/>
      <c r="B121" s="108"/>
      <c r="C121" s="108" t="s">
        <v>18</v>
      </c>
      <c r="D121" s="109" t="s">
        <v>53</v>
      </c>
      <c r="E121" s="110">
        <f t="shared" si="0"/>
        <v>0</v>
      </c>
      <c r="F121" s="111"/>
      <c r="G121" s="111"/>
      <c r="H121" s="111"/>
      <c r="I121" s="112" t="e">
        <f t="shared" si="1"/>
        <v>#DIV/0!</v>
      </c>
      <c r="J121" s="112" t="e">
        <f t="shared" si="2"/>
        <v>#DIV/0!</v>
      </c>
      <c r="K121" s="108"/>
      <c r="L121" s="111"/>
      <c r="M121" s="68" t="e">
        <f t="shared" si="3"/>
        <v>#DIV/0!</v>
      </c>
      <c r="N121" s="115" t="e">
        <f>AVERAGE(particolare!C73:AO73)</f>
        <v>#DIV/0!</v>
      </c>
      <c r="O121" s="110">
        <f t="shared" si="4"/>
        <v>0</v>
      </c>
    </row>
    <row r="122" spans="1:15" ht="15">
      <c r="A122" s="108"/>
      <c r="B122" s="108"/>
      <c r="C122" s="135" t="s">
        <v>29</v>
      </c>
      <c r="D122" s="128" t="s">
        <v>54</v>
      </c>
      <c r="E122" s="129">
        <f t="shared" si="0"/>
        <v>0</v>
      </c>
      <c r="F122" s="130"/>
      <c r="G122" s="130"/>
      <c r="H122" s="130"/>
      <c r="I122" s="131" t="e">
        <f t="shared" si="1"/>
        <v>#DIV/0!</v>
      </c>
      <c r="J122" s="131" t="e">
        <f t="shared" si="2"/>
        <v>#DIV/0!</v>
      </c>
      <c r="K122" s="135"/>
      <c r="L122" s="130"/>
      <c r="M122" s="133" t="e">
        <f t="shared" si="3"/>
        <v>#DIV/0!</v>
      </c>
      <c r="N122" s="134" t="e">
        <f>AVERAGE(particolare!C81:AO81)</f>
        <v>#DIV/0!</v>
      </c>
      <c r="O122" s="129">
        <f t="shared" si="4"/>
        <v>0</v>
      </c>
    </row>
    <row r="123" spans="1:15" ht="15">
      <c r="A123" s="108"/>
      <c r="B123" s="108"/>
      <c r="C123" s="108" t="s">
        <v>29</v>
      </c>
      <c r="D123" s="109" t="s">
        <v>55</v>
      </c>
      <c r="E123" s="110">
        <f t="shared" si="0"/>
        <v>0</v>
      </c>
      <c r="F123" s="111"/>
      <c r="G123" s="111"/>
      <c r="H123" s="111"/>
      <c r="I123" s="112" t="e">
        <f t="shared" si="1"/>
        <v>#DIV/0!</v>
      </c>
      <c r="J123" s="112" t="e">
        <f t="shared" si="2"/>
        <v>#DIV/0!</v>
      </c>
      <c r="K123" s="113"/>
      <c r="L123" s="114"/>
      <c r="M123" s="68" t="e">
        <f t="shared" si="3"/>
        <v>#DIV/0!</v>
      </c>
      <c r="N123" s="115" t="e">
        <f>AVERAGE(particolare!C24:AO24)</f>
        <v>#DIV/0!</v>
      </c>
      <c r="O123" s="110">
        <f t="shared" si="4"/>
        <v>0</v>
      </c>
    </row>
    <row r="124" spans="1:15" ht="15">
      <c r="A124" s="108"/>
      <c r="B124" s="108"/>
      <c r="C124" s="108" t="s">
        <v>17</v>
      </c>
      <c r="D124" s="109" t="s">
        <v>56</v>
      </c>
      <c r="E124" s="110">
        <f t="shared" si="0"/>
        <v>0</v>
      </c>
      <c r="F124" s="145"/>
      <c r="G124" s="145"/>
      <c r="H124" s="145"/>
      <c r="I124" s="112" t="e">
        <f t="shared" si="1"/>
        <v>#DIV/0!</v>
      </c>
      <c r="J124" s="68" t="e">
        <f t="shared" si="2"/>
        <v>#DIV/0!</v>
      </c>
      <c r="K124" s="108"/>
      <c r="L124" s="145"/>
      <c r="M124" s="68" t="e">
        <f t="shared" si="3"/>
        <v>#DIV/0!</v>
      </c>
      <c r="N124" s="115" t="e">
        <f>AVERAGE(particolare!C72:AO72)</f>
        <v>#DIV/0!</v>
      </c>
      <c r="O124" s="110">
        <f t="shared" si="4"/>
        <v>0</v>
      </c>
    </row>
    <row r="125" spans="1:15" ht="15">
      <c r="A125" s="108"/>
      <c r="B125" s="108"/>
      <c r="C125" s="135" t="s">
        <v>18</v>
      </c>
      <c r="D125" s="128" t="s">
        <v>57</v>
      </c>
      <c r="E125" s="129">
        <f t="shared" si="0"/>
        <v>0</v>
      </c>
      <c r="F125" s="311"/>
      <c r="G125" s="311"/>
      <c r="H125" s="311"/>
      <c r="I125" s="131" t="e">
        <f t="shared" si="1"/>
        <v>#DIV/0!</v>
      </c>
      <c r="J125" s="133" t="e">
        <f t="shared" si="2"/>
        <v>#DIV/0!</v>
      </c>
      <c r="K125" s="132"/>
      <c r="L125" s="148"/>
      <c r="M125" s="133" t="e">
        <f t="shared" si="3"/>
        <v>#DIV/0!</v>
      </c>
      <c r="N125" s="134" t="e">
        <f>AVERAGE(particolare!C38:AO38)</f>
        <v>#DIV/0!</v>
      </c>
      <c r="O125" s="129">
        <f t="shared" si="4"/>
        <v>0</v>
      </c>
    </row>
    <row r="126" spans="1:15" ht="15">
      <c r="A126" s="108"/>
      <c r="B126" s="108"/>
      <c r="C126" s="108" t="s">
        <v>25</v>
      </c>
      <c r="D126" s="109" t="s">
        <v>58</v>
      </c>
      <c r="E126" s="110">
        <f t="shared" si="0"/>
        <v>0</v>
      </c>
      <c r="F126" s="145"/>
      <c r="G126" s="145"/>
      <c r="H126" s="145"/>
      <c r="I126" s="112" t="e">
        <f t="shared" si="1"/>
        <v>#DIV/0!</v>
      </c>
      <c r="J126" s="68" t="e">
        <f t="shared" si="2"/>
        <v>#DIV/0!</v>
      </c>
      <c r="K126" s="108"/>
      <c r="L126" s="145"/>
      <c r="M126" s="68" t="e">
        <f t="shared" si="3"/>
        <v>#DIV/0!</v>
      </c>
      <c r="N126" s="115" t="e">
        <f>AVERAGE(particolare!C41:AO41)</f>
        <v>#DIV/0!</v>
      </c>
      <c r="O126" s="110">
        <f t="shared" si="4"/>
        <v>0</v>
      </c>
    </row>
    <row r="127" spans="1:15" ht="15">
      <c r="A127" s="108"/>
      <c r="B127" s="108"/>
      <c r="C127" s="108" t="s">
        <v>17</v>
      </c>
      <c r="D127" s="109" t="s">
        <v>60</v>
      </c>
      <c r="E127" s="110">
        <f t="shared" si="0"/>
        <v>0</v>
      </c>
      <c r="F127" s="145"/>
      <c r="G127" s="145"/>
      <c r="H127" s="145"/>
      <c r="I127" s="112" t="e">
        <f t="shared" si="1"/>
        <v>#DIV/0!</v>
      </c>
      <c r="J127" s="68" t="e">
        <f t="shared" si="2"/>
        <v>#DIV/0!</v>
      </c>
      <c r="K127" s="113"/>
      <c r="L127" s="149"/>
      <c r="M127" s="68" t="e">
        <f t="shared" si="3"/>
        <v>#DIV/0!</v>
      </c>
      <c r="N127" s="115" t="e">
        <f>AVERAGE(particolare!C26:AO26)</f>
        <v>#DIV/0!</v>
      </c>
      <c r="O127" s="110">
        <f t="shared" si="4"/>
        <v>0</v>
      </c>
    </row>
    <row r="128" spans="1:15" ht="15">
      <c r="A128" s="108"/>
      <c r="B128" s="108"/>
      <c r="C128" s="108" t="s">
        <v>17</v>
      </c>
      <c r="D128" s="109" t="s">
        <v>62</v>
      </c>
      <c r="E128" s="110">
        <f t="shared" si="0"/>
        <v>0</v>
      </c>
      <c r="F128" s="111"/>
      <c r="G128" s="111"/>
      <c r="H128" s="111"/>
      <c r="I128" s="112" t="e">
        <f t="shared" si="1"/>
        <v>#DIV/0!</v>
      </c>
      <c r="J128" s="68" t="e">
        <f t="shared" si="2"/>
        <v>#DIV/0!</v>
      </c>
      <c r="K128" s="108"/>
      <c r="L128" s="145"/>
      <c r="M128" s="68" t="e">
        <f t="shared" si="3"/>
        <v>#DIV/0!</v>
      </c>
      <c r="N128" s="115" t="e">
        <f>AVERAGE(particolare!C19:AO19)</f>
        <v>#DIV/0!</v>
      </c>
      <c r="O128" s="110">
        <f t="shared" si="4"/>
        <v>0</v>
      </c>
    </row>
    <row r="129" spans="1:15" ht="15">
      <c r="A129" s="108"/>
      <c r="B129" s="108"/>
      <c r="C129" s="108" t="s">
        <v>17</v>
      </c>
      <c r="D129" s="109" t="s">
        <v>63</v>
      </c>
      <c r="E129" s="110">
        <f t="shared" si="0"/>
        <v>0</v>
      </c>
      <c r="F129" s="111"/>
      <c r="G129" s="111"/>
      <c r="H129" s="111"/>
      <c r="I129" s="112" t="e">
        <f t="shared" si="1"/>
        <v>#DIV/0!</v>
      </c>
      <c r="J129" s="112" t="e">
        <f t="shared" si="2"/>
        <v>#DIV/0!</v>
      </c>
      <c r="K129" s="108"/>
      <c r="L129" s="111"/>
      <c r="M129" s="68" t="e">
        <f t="shared" si="3"/>
        <v>#DIV/0!</v>
      </c>
      <c r="N129" s="115" t="e">
        <f>AVERAGE(particolare!C21:AO21)</f>
        <v>#DIV/0!</v>
      </c>
      <c r="O129" s="110">
        <f t="shared" si="4"/>
        <v>0</v>
      </c>
    </row>
    <row r="130" spans="1:15" ht="15">
      <c r="A130" s="108"/>
      <c r="B130" s="108"/>
      <c r="C130" s="108" t="s">
        <v>17</v>
      </c>
      <c r="D130" s="109" t="s">
        <v>64</v>
      </c>
      <c r="E130" s="110">
        <f t="shared" si="0"/>
        <v>0</v>
      </c>
      <c r="F130" s="146"/>
      <c r="G130" s="146"/>
      <c r="H130" s="146"/>
      <c r="I130" s="112" t="e">
        <f t="shared" si="1"/>
        <v>#DIV/0!</v>
      </c>
      <c r="J130" s="68" t="e">
        <f t="shared" si="2"/>
        <v>#DIV/0!</v>
      </c>
      <c r="K130" s="108"/>
      <c r="L130" s="145"/>
      <c r="M130" s="68" t="e">
        <f t="shared" si="3"/>
        <v>#DIV/0!</v>
      </c>
      <c r="N130" s="115" t="e">
        <f>AVERAGE(particolare!C68:AO68)</f>
        <v>#DIV/0!</v>
      </c>
      <c r="O130" s="110">
        <f t="shared" si="4"/>
        <v>0</v>
      </c>
    </row>
    <row r="131" spans="1:15" ht="15">
      <c r="A131" s="108"/>
      <c r="B131" s="108"/>
      <c r="C131" s="108" t="s">
        <v>17</v>
      </c>
      <c r="D131" s="109" t="s">
        <v>65</v>
      </c>
      <c r="E131" s="110">
        <f t="shared" si="0"/>
        <v>0</v>
      </c>
      <c r="F131" s="145"/>
      <c r="G131" s="145"/>
      <c r="H131" s="145"/>
      <c r="I131" s="68" t="e">
        <f t="shared" si="1"/>
        <v>#DIV/0!</v>
      </c>
      <c r="J131" s="68" t="e">
        <f t="shared" si="2"/>
        <v>#DIV/0!</v>
      </c>
      <c r="K131" s="108"/>
      <c r="L131" s="145"/>
      <c r="M131" s="68" t="e">
        <f t="shared" si="3"/>
        <v>#DIV/0!</v>
      </c>
      <c r="N131" s="115" t="e">
        <f>AVERAGE(particolare!C77:AO77)</f>
        <v>#DIV/0!</v>
      </c>
      <c r="O131" s="110">
        <f t="shared" si="4"/>
        <v>0</v>
      </c>
    </row>
    <row r="132" spans="1:15" ht="15.75" thickBot="1">
      <c r="A132" s="135"/>
      <c r="B132" s="135"/>
      <c r="C132" s="135" t="s">
        <v>17</v>
      </c>
      <c r="D132" s="128" t="s">
        <v>66</v>
      </c>
      <c r="E132" s="129">
        <f t="shared" si="0"/>
        <v>0</v>
      </c>
      <c r="F132" s="136"/>
      <c r="G132" s="136"/>
      <c r="H132" s="136"/>
      <c r="I132" s="131" t="e">
        <f t="shared" si="1"/>
        <v>#DIV/0!</v>
      </c>
      <c r="J132" s="133" t="e">
        <f t="shared" si="2"/>
        <v>#DIV/0!</v>
      </c>
      <c r="K132" s="135"/>
      <c r="L132" s="136"/>
      <c r="M132" s="133" t="e">
        <f t="shared" si="3"/>
        <v>#DIV/0!</v>
      </c>
      <c r="N132" s="134" t="e">
        <f>AVERAGE(particolare!C11:AO11)</f>
        <v>#DIV/0!</v>
      </c>
      <c r="O132" s="129">
        <f t="shared" si="4"/>
        <v>0</v>
      </c>
    </row>
    <row r="133" spans="1:15" ht="15.75" thickTop="1">
      <c r="A133" s="150"/>
      <c r="B133" s="150"/>
      <c r="C133" s="150"/>
      <c r="D133" s="151">
        <v>6</v>
      </c>
      <c r="E133" s="152">
        <f>SUM(F133:H133)</f>
        <v>0</v>
      </c>
      <c r="F133" s="153"/>
      <c r="G133" s="153"/>
      <c r="H133" s="153"/>
      <c r="I133" s="154" t="e">
        <f t="shared" si="1"/>
        <v>#DIV/0!</v>
      </c>
      <c r="J133" s="154" t="e">
        <f t="shared" si="2"/>
        <v>#DIV/0!</v>
      </c>
      <c r="K133" s="155"/>
      <c r="L133" s="156"/>
      <c r="M133" s="157" t="e">
        <f t="shared" si="3"/>
        <v>#DIV/0!</v>
      </c>
      <c r="N133" s="158" t="e">
        <f>AVERAGE(particolare!C133:AO133)</f>
        <v>#DIV/0!</v>
      </c>
      <c r="O133" s="152">
        <f t="shared" si="4"/>
        <v>0</v>
      </c>
    </row>
    <row r="134" spans="1:15" ht="15">
      <c r="A134" s="108"/>
      <c r="B134" s="108"/>
      <c r="C134" s="108"/>
      <c r="D134" s="109">
        <v>7</v>
      </c>
      <c r="E134" s="110">
        <f>SUM(F134:H134)</f>
        <v>0</v>
      </c>
      <c r="F134" s="111"/>
      <c r="G134" s="111"/>
      <c r="H134" s="111"/>
      <c r="I134" s="112" t="e">
        <f t="shared" si="1"/>
        <v>#DIV/0!</v>
      </c>
      <c r="J134" s="112" t="e">
        <f t="shared" si="2"/>
        <v>#DIV/0!</v>
      </c>
      <c r="K134" s="113"/>
      <c r="L134" s="114"/>
      <c r="M134" s="68" t="e">
        <f t="shared" si="3"/>
        <v>#DIV/0!</v>
      </c>
      <c r="N134" s="115" t="e">
        <f>AVERAGE(particolare!C134:AO134)</f>
        <v>#DIV/0!</v>
      </c>
      <c r="O134" s="110">
        <f t="shared" si="4"/>
        <v>0</v>
      </c>
    </row>
    <row r="135" spans="1:15" ht="15">
      <c r="A135" s="108"/>
      <c r="B135" s="108"/>
      <c r="C135" s="108"/>
      <c r="D135" s="109">
        <v>8</v>
      </c>
      <c r="E135" s="110">
        <f>SUM(F135:H135)</f>
        <v>0</v>
      </c>
      <c r="F135" s="111"/>
      <c r="G135" s="111"/>
      <c r="H135" s="111"/>
      <c r="I135" s="112" t="e">
        <f t="shared" si="1"/>
        <v>#DIV/0!</v>
      </c>
      <c r="J135" s="112" t="e">
        <f t="shared" si="2"/>
        <v>#DIV/0!</v>
      </c>
      <c r="K135" s="113"/>
      <c r="L135" s="114"/>
      <c r="M135" s="68" t="e">
        <f t="shared" si="3"/>
        <v>#DIV/0!</v>
      </c>
      <c r="N135" s="115" t="e">
        <f>AVERAGE(particolare!C135:AO135)</f>
        <v>#DIV/0!</v>
      </c>
      <c r="O135" s="110">
        <f t="shared" si="4"/>
        <v>0</v>
      </c>
    </row>
    <row r="136" spans="1:15" ht="15">
      <c r="A136" s="108"/>
      <c r="B136" s="108"/>
      <c r="C136" s="108"/>
      <c r="D136" s="109">
        <v>9</v>
      </c>
      <c r="E136" s="110">
        <f>SUM(F136:H136)</f>
        <v>0</v>
      </c>
      <c r="F136" s="111"/>
      <c r="G136" s="111"/>
      <c r="H136" s="111"/>
      <c r="I136" s="112" t="e">
        <f t="shared" si="1"/>
        <v>#DIV/0!</v>
      </c>
      <c r="J136" s="112" t="e">
        <f t="shared" si="2"/>
        <v>#DIV/0!</v>
      </c>
      <c r="K136" s="113"/>
      <c r="L136" s="114"/>
      <c r="M136" s="68" t="e">
        <f t="shared" si="3"/>
        <v>#DIV/0!</v>
      </c>
      <c r="N136" s="115" t="e">
        <f>AVERAGE(particolare!C136:AO136)</f>
        <v>#DIV/0!</v>
      </c>
      <c r="O136" s="110">
        <f t="shared" si="4"/>
        <v>0</v>
      </c>
    </row>
    <row r="137" spans="1:15" ht="15.75" thickBot="1">
      <c r="A137" s="116"/>
      <c r="B137" s="116"/>
      <c r="C137" s="116"/>
      <c r="D137" s="117">
        <v>10</v>
      </c>
      <c r="E137" s="118">
        <f>SUM(F137:H137)</f>
        <v>0</v>
      </c>
      <c r="F137" s="119"/>
      <c r="G137" s="119"/>
      <c r="H137" s="119"/>
      <c r="I137" s="120" t="e">
        <f t="shared" si="1"/>
        <v>#DIV/0!</v>
      </c>
      <c r="J137" s="120" t="e">
        <f t="shared" si="2"/>
        <v>#DIV/0!</v>
      </c>
      <c r="K137" s="121"/>
      <c r="L137" s="122"/>
      <c r="M137" s="123" t="e">
        <f t="shared" si="3"/>
        <v>#DIV/0!</v>
      </c>
      <c r="N137" s="124" t="e">
        <f>AVERAGE(particolare!C137:AO137)</f>
        <v>#DIV/0!</v>
      </c>
      <c r="O137" s="118">
        <f t="shared" si="4"/>
        <v>0</v>
      </c>
    </row>
    <row r="138" spans="1:15" s="6" customFormat="1" ht="15.75" thickTop="1">
      <c r="A138" s="12"/>
      <c r="B138" s="12"/>
      <c r="C138" s="13"/>
      <c r="D138" s="14"/>
      <c r="E138" s="15"/>
      <c r="F138" s="16"/>
      <c r="G138" s="16"/>
      <c r="H138" s="16"/>
      <c r="I138" s="17"/>
      <c r="J138" s="17"/>
      <c r="K138" s="12"/>
      <c r="L138" s="16"/>
      <c r="M138" s="18"/>
      <c r="N138" s="19"/>
      <c r="O138" s="15"/>
    </row>
    <row r="139" s="6" customFormat="1" ht="3.75" customHeight="1" thickBot="1"/>
    <row r="140" spans="1:15" s="6" customFormat="1" ht="15.75" thickTop="1">
      <c r="A140" s="339" t="s">
        <v>68</v>
      </c>
      <c r="B140" s="339"/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</row>
    <row r="141" spans="1:15" ht="14.25">
      <c r="A141" s="160"/>
      <c r="B141" s="25"/>
      <c r="C141" s="20" t="s">
        <v>25</v>
      </c>
      <c r="D141" s="22" t="s">
        <v>126</v>
      </c>
      <c r="E141" s="23">
        <f>SUM(F141:H141)</f>
        <v>5</v>
      </c>
      <c r="F141" s="24">
        <v>2</v>
      </c>
      <c r="G141" s="24"/>
      <c r="H141" s="24">
        <v>3</v>
      </c>
      <c r="I141" s="26">
        <f>O141/E141</f>
        <v>1.2</v>
      </c>
      <c r="J141" s="26">
        <f>F141/E141</f>
        <v>0.4</v>
      </c>
      <c r="K141" s="20">
        <v>11</v>
      </c>
      <c r="L141" s="24"/>
      <c r="M141" s="27">
        <f>K141/E141</f>
        <v>2.2</v>
      </c>
      <c r="N141" s="28"/>
      <c r="O141" s="23">
        <f>F141*3+G141</f>
        <v>6</v>
      </c>
    </row>
    <row r="142" spans="1:15" s="6" customFormat="1" ht="14.25">
      <c r="A142" s="160"/>
      <c r="B142" s="25"/>
      <c r="C142" s="21" t="s">
        <v>29</v>
      </c>
      <c r="D142" s="22" t="s">
        <v>131</v>
      </c>
      <c r="E142" s="23">
        <f>SUM(F142:H142)</f>
        <v>4</v>
      </c>
      <c r="F142" s="24">
        <v>3</v>
      </c>
      <c r="G142" s="25"/>
      <c r="H142" s="25">
        <v>1</v>
      </c>
      <c r="I142" s="26">
        <f>O142/E142</f>
        <v>2.25</v>
      </c>
      <c r="J142" s="26">
        <f>F142/E142</f>
        <v>0.75</v>
      </c>
      <c r="K142" s="20">
        <v>-25</v>
      </c>
      <c r="L142" s="24"/>
      <c r="M142" s="27">
        <f>K142/E142</f>
        <v>-6.25</v>
      </c>
      <c r="N142" s="28"/>
      <c r="O142" s="23">
        <f>F142*3+G142</f>
        <v>9</v>
      </c>
    </row>
    <row r="143" spans="1:15" ht="14.25">
      <c r="A143" s="243"/>
      <c r="B143" s="34"/>
      <c r="C143" s="61" t="s">
        <v>18</v>
      </c>
      <c r="D143" s="22" t="s">
        <v>106</v>
      </c>
      <c r="E143" s="23">
        <f>SUM(F143:H143)</f>
        <v>3</v>
      </c>
      <c r="F143" s="24">
        <v>1</v>
      </c>
      <c r="G143" s="25"/>
      <c r="H143" s="25">
        <v>2</v>
      </c>
      <c r="I143" s="26">
        <f>O143/E143</f>
        <v>1</v>
      </c>
      <c r="J143" s="26">
        <f>F143/E143</f>
        <v>0.3333333333333333</v>
      </c>
      <c r="K143" s="20">
        <v>8</v>
      </c>
      <c r="L143" s="24"/>
      <c r="M143" s="27">
        <f>K143/E143</f>
        <v>2.6666666666666665</v>
      </c>
      <c r="N143" s="28"/>
      <c r="O143" s="23">
        <f>F143*3+G143</f>
        <v>3</v>
      </c>
    </row>
    <row r="144" spans="1:15" ht="14.25">
      <c r="A144" s="25"/>
      <c r="B144" s="25"/>
      <c r="C144" s="21" t="s">
        <v>29</v>
      </c>
      <c r="D144" s="22" t="s">
        <v>190</v>
      </c>
      <c r="E144" s="23">
        <f>SUM(F144:H144)</f>
        <v>3</v>
      </c>
      <c r="F144" s="24">
        <v>2</v>
      </c>
      <c r="G144" s="25"/>
      <c r="H144" s="25">
        <v>1</v>
      </c>
      <c r="I144" s="26">
        <f>O144/E144</f>
        <v>2</v>
      </c>
      <c r="J144" s="26">
        <f>F144/E144</f>
        <v>0.6666666666666666</v>
      </c>
      <c r="K144" s="20">
        <v>-20</v>
      </c>
      <c r="L144" s="24"/>
      <c r="M144" s="27">
        <f>K144/E144</f>
        <v>-6.666666666666667</v>
      </c>
      <c r="N144" s="31"/>
      <c r="O144" s="23">
        <f>F144*3+G144</f>
        <v>6</v>
      </c>
    </row>
    <row r="145" spans="1:15" ht="14.25">
      <c r="A145" s="20"/>
      <c r="B145" s="20"/>
      <c r="C145" s="20" t="s">
        <v>29</v>
      </c>
      <c r="D145" s="22" t="s">
        <v>20</v>
      </c>
      <c r="E145" s="23">
        <f>SUM(F145:H145)</f>
        <v>2</v>
      </c>
      <c r="F145" s="24">
        <v>2</v>
      </c>
      <c r="G145" s="25"/>
      <c r="H145" s="25"/>
      <c r="I145" s="26">
        <f>O145/E145</f>
        <v>3</v>
      </c>
      <c r="J145" s="26">
        <f>F145/E145</f>
        <v>1</v>
      </c>
      <c r="K145" s="20">
        <v>-13</v>
      </c>
      <c r="L145" s="24"/>
      <c r="M145" s="27">
        <f>K145/E145</f>
        <v>-6.5</v>
      </c>
      <c r="N145" s="31"/>
      <c r="O145" s="23">
        <f>F145*3+G145</f>
        <v>6</v>
      </c>
    </row>
    <row r="146" spans="1:15" ht="14.25">
      <c r="A146" s="20"/>
      <c r="B146" s="20"/>
      <c r="C146" s="21" t="s">
        <v>29</v>
      </c>
      <c r="D146" s="22" t="s">
        <v>22</v>
      </c>
      <c r="E146" s="23">
        <f>SUM(F146:H146)</f>
        <v>1</v>
      </c>
      <c r="F146" s="24"/>
      <c r="G146" s="25"/>
      <c r="H146" s="25">
        <v>1</v>
      </c>
      <c r="I146" s="26">
        <f>O146/E146</f>
        <v>0</v>
      </c>
      <c r="J146" s="26">
        <f>F146/E146</f>
        <v>0</v>
      </c>
      <c r="K146" s="20">
        <v>-8</v>
      </c>
      <c r="L146" s="24"/>
      <c r="M146" s="27">
        <f>K146/E146</f>
        <v>-8</v>
      </c>
      <c r="N146" s="31"/>
      <c r="O146" s="23">
        <f>F146*3+G146</f>
        <v>0</v>
      </c>
    </row>
    <row r="147" spans="1:15" ht="14.25">
      <c r="A147" s="25"/>
      <c r="B147" s="25"/>
      <c r="C147" s="20" t="s">
        <v>29</v>
      </c>
      <c r="D147" s="22" t="s">
        <v>118</v>
      </c>
      <c r="E147" s="23">
        <f>SUM(F147:H147)</f>
        <v>1</v>
      </c>
      <c r="F147" s="24">
        <v>1</v>
      </c>
      <c r="G147" s="24"/>
      <c r="H147" s="24"/>
      <c r="I147" s="26">
        <f>O147/E147</f>
        <v>3</v>
      </c>
      <c r="J147" s="26">
        <f>F147/E147</f>
        <v>1</v>
      </c>
      <c r="K147" s="20">
        <v>-6</v>
      </c>
      <c r="L147" s="24"/>
      <c r="M147" s="27">
        <f>K147/E147</f>
        <v>-6</v>
      </c>
      <c r="N147" s="31"/>
      <c r="O147" s="23">
        <f>F147*3+G147</f>
        <v>3</v>
      </c>
    </row>
    <row r="148" spans="1:17" ht="14.25">
      <c r="A148" s="20"/>
      <c r="B148" s="20"/>
      <c r="C148" s="21" t="s">
        <v>29</v>
      </c>
      <c r="D148" s="22" t="s">
        <v>108</v>
      </c>
      <c r="E148" s="23">
        <f>SUM(F148:H148)</f>
        <v>1</v>
      </c>
      <c r="F148" s="24">
        <v>1</v>
      </c>
      <c r="G148" s="25"/>
      <c r="H148" s="25"/>
      <c r="I148" s="26">
        <f>O148/E148</f>
        <v>3</v>
      </c>
      <c r="J148" s="26">
        <f>F148/E148</f>
        <v>1</v>
      </c>
      <c r="K148" s="20">
        <v>-7</v>
      </c>
      <c r="L148" s="24"/>
      <c r="M148" s="27">
        <f>K148/E148</f>
        <v>-7</v>
      </c>
      <c r="N148" s="31"/>
      <c r="O148" s="23">
        <f>F148*3+G148</f>
        <v>3</v>
      </c>
      <c r="Q148" s="6"/>
    </row>
    <row r="149" spans="1:15" ht="14.25">
      <c r="A149" s="34"/>
      <c r="B149" s="34"/>
      <c r="C149" s="20" t="s">
        <v>29</v>
      </c>
      <c r="D149" s="22" t="s">
        <v>102</v>
      </c>
      <c r="E149" s="23">
        <f>SUM(F149:H149)</f>
        <v>1</v>
      </c>
      <c r="F149" s="24"/>
      <c r="G149" s="25"/>
      <c r="H149" s="25">
        <v>1</v>
      </c>
      <c r="I149" s="26">
        <f>O149/E149</f>
        <v>0</v>
      </c>
      <c r="J149" s="26">
        <f>F149/E149</f>
        <v>0</v>
      </c>
      <c r="K149" s="20">
        <v>1</v>
      </c>
      <c r="L149" s="24"/>
      <c r="M149" s="27">
        <f>K149/E149</f>
        <v>1</v>
      </c>
      <c r="N149" s="31"/>
      <c r="O149" s="23">
        <f>F149*3+G149</f>
        <v>0</v>
      </c>
    </row>
    <row r="150" spans="1:15" ht="14.25">
      <c r="A150" s="25"/>
      <c r="B150" s="25"/>
      <c r="C150" s="61" t="s">
        <v>17</v>
      </c>
      <c r="D150" s="22" t="s">
        <v>207</v>
      </c>
      <c r="E150" s="23">
        <f>SUM(F150:H150)</f>
        <v>1</v>
      </c>
      <c r="F150" s="24">
        <v>1</v>
      </c>
      <c r="G150" s="25"/>
      <c r="H150" s="25"/>
      <c r="I150" s="26">
        <f>O150/E150</f>
        <v>3</v>
      </c>
      <c r="J150" s="26">
        <f>F150/E150</f>
        <v>1</v>
      </c>
      <c r="K150" s="20"/>
      <c r="L150" s="24"/>
      <c r="M150" s="27">
        <f>K150/E150</f>
        <v>0</v>
      </c>
      <c r="N150" s="31"/>
      <c r="O150" s="23">
        <f>F150*3+G150</f>
        <v>3</v>
      </c>
    </row>
    <row r="151" spans="1:15" ht="14.25">
      <c r="A151" s="25"/>
      <c r="B151" s="25"/>
      <c r="C151" s="61" t="s">
        <v>29</v>
      </c>
      <c r="D151" s="22" t="s">
        <v>35</v>
      </c>
      <c r="E151" s="23">
        <f>SUM(F151:H151)</f>
        <v>1</v>
      </c>
      <c r="F151" s="24">
        <v>1</v>
      </c>
      <c r="G151" s="25"/>
      <c r="H151" s="25"/>
      <c r="I151" s="26">
        <f>O151/E151</f>
        <v>3</v>
      </c>
      <c r="J151" s="26">
        <f>F151/E151</f>
        <v>1</v>
      </c>
      <c r="K151" s="20">
        <v>2</v>
      </c>
      <c r="L151" s="24"/>
      <c r="M151" s="27">
        <f>K151/E151</f>
        <v>2</v>
      </c>
      <c r="N151" s="31"/>
      <c r="O151" s="23">
        <f>F151*3+G151</f>
        <v>3</v>
      </c>
    </row>
    <row r="152" spans="1:15" ht="14.25">
      <c r="A152" s="25"/>
      <c r="B152" s="25"/>
      <c r="C152" s="21" t="s">
        <v>17</v>
      </c>
      <c r="D152" s="22" t="s">
        <v>212</v>
      </c>
      <c r="E152" s="23">
        <f>SUM(F152:H152)</f>
        <v>1</v>
      </c>
      <c r="F152" s="24"/>
      <c r="G152" s="25"/>
      <c r="H152" s="25">
        <v>1</v>
      </c>
      <c r="I152" s="26">
        <f>O152/E152</f>
        <v>0</v>
      </c>
      <c r="J152" s="26">
        <f>F152/E152</f>
        <v>0</v>
      </c>
      <c r="K152" s="20"/>
      <c r="L152" s="24"/>
      <c r="M152" s="27">
        <f>K152/E152</f>
        <v>0</v>
      </c>
      <c r="N152" s="31"/>
      <c r="O152" s="23">
        <f>F152*3+G152</f>
        <v>0</v>
      </c>
    </row>
    <row r="153" spans="1:15" ht="14.25">
      <c r="A153" s="25"/>
      <c r="B153" s="25"/>
      <c r="C153" s="21" t="s">
        <v>29</v>
      </c>
      <c r="D153" s="22" t="s">
        <v>222</v>
      </c>
      <c r="E153" s="23">
        <f>SUM(F153:H153)</f>
        <v>1</v>
      </c>
      <c r="F153" s="24"/>
      <c r="G153" s="25"/>
      <c r="H153" s="25">
        <v>1</v>
      </c>
      <c r="I153" s="26">
        <f>O153/E153</f>
        <v>0</v>
      </c>
      <c r="J153" s="26">
        <f>F153/E153</f>
        <v>0</v>
      </c>
      <c r="K153" s="20">
        <v>-8</v>
      </c>
      <c r="L153" s="24"/>
      <c r="M153" s="27">
        <f>K153/E153</f>
        <v>-8</v>
      </c>
      <c r="N153" s="31"/>
      <c r="O153" s="23">
        <f>F153*3+G153</f>
        <v>0</v>
      </c>
    </row>
    <row r="154" spans="1:15" ht="14.25">
      <c r="A154" s="25"/>
      <c r="B154" s="25"/>
      <c r="C154" s="21" t="s">
        <v>29</v>
      </c>
      <c r="D154" s="22" t="s">
        <v>46</v>
      </c>
      <c r="E154" s="23">
        <f aca="true" t="shared" si="5" ref="E141:E168">SUM(F154:H154)</f>
        <v>0</v>
      </c>
      <c r="F154" s="24"/>
      <c r="G154" s="25"/>
      <c r="H154" s="25"/>
      <c r="I154" s="26" t="e">
        <f aca="true" t="shared" si="6" ref="I141:I168">O154/E154</f>
        <v>#DIV/0!</v>
      </c>
      <c r="J154" s="26" t="e">
        <f aca="true" t="shared" si="7" ref="J141:J168">F154/E154</f>
        <v>#DIV/0!</v>
      </c>
      <c r="K154" s="20"/>
      <c r="L154" s="24"/>
      <c r="M154" s="27" t="e">
        <f aca="true" t="shared" si="8" ref="M141:M168">K154/E154</f>
        <v>#DIV/0!</v>
      </c>
      <c r="N154" s="31"/>
      <c r="O154" s="23">
        <f aca="true" t="shared" si="9" ref="O141:O168">F154*3+G154</f>
        <v>0</v>
      </c>
    </row>
    <row r="155" spans="1:15" ht="14.25">
      <c r="A155" s="25"/>
      <c r="B155" s="25"/>
      <c r="C155" s="21" t="s">
        <v>29</v>
      </c>
      <c r="D155" s="22" t="s">
        <v>36</v>
      </c>
      <c r="E155" s="23">
        <f t="shared" si="5"/>
        <v>0</v>
      </c>
      <c r="F155" s="24"/>
      <c r="G155" s="25"/>
      <c r="H155" s="25"/>
      <c r="I155" s="26" t="e">
        <f t="shared" si="6"/>
        <v>#DIV/0!</v>
      </c>
      <c r="J155" s="26" t="e">
        <f t="shared" si="7"/>
        <v>#DIV/0!</v>
      </c>
      <c r="K155" s="20"/>
      <c r="L155" s="24"/>
      <c r="M155" s="27" t="e">
        <f t="shared" si="8"/>
        <v>#DIV/0!</v>
      </c>
      <c r="N155" s="31"/>
      <c r="O155" s="23">
        <f t="shared" si="9"/>
        <v>0</v>
      </c>
    </row>
    <row r="156" spans="1:15" ht="14.25">
      <c r="A156" s="25"/>
      <c r="B156" s="25"/>
      <c r="C156" s="21" t="s">
        <v>29</v>
      </c>
      <c r="D156" s="22" t="s">
        <v>105</v>
      </c>
      <c r="E156" s="23">
        <f t="shared" si="5"/>
        <v>0</v>
      </c>
      <c r="F156" s="24"/>
      <c r="G156" s="25"/>
      <c r="H156" s="25"/>
      <c r="I156" s="26" t="e">
        <f t="shared" si="6"/>
        <v>#DIV/0!</v>
      </c>
      <c r="J156" s="26" t="e">
        <f t="shared" si="7"/>
        <v>#DIV/0!</v>
      </c>
      <c r="K156" s="20"/>
      <c r="L156" s="24"/>
      <c r="M156" s="27" t="e">
        <f t="shared" si="8"/>
        <v>#DIV/0!</v>
      </c>
      <c r="N156" s="31"/>
      <c r="O156" s="23">
        <f t="shared" si="9"/>
        <v>0</v>
      </c>
    </row>
    <row r="157" spans="1:15" ht="14.25">
      <c r="A157" s="25"/>
      <c r="B157" s="25"/>
      <c r="C157" s="61" t="s">
        <v>29</v>
      </c>
      <c r="D157" s="22" t="s">
        <v>51</v>
      </c>
      <c r="E157" s="23">
        <f t="shared" si="5"/>
        <v>0</v>
      </c>
      <c r="F157" s="24"/>
      <c r="G157" s="25"/>
      <c r="H157" s="25"/>
      <c r="I157" s="26" t="e">
        <f t="shared" si="6"/>
        <v>#DIV/0!</v>
      </c>
      <c r="J157" s="26" t="e">
        <f t="shared" si="7"/>
        <v>#DIV/0!</v>
      </c>
      <c r="K157" s="20"/>
      <c r="L157" s="24"/>
      <c r="M157" s="27" t="e">
        <f t="shared" si="8"/>
        <v>#DIV/0!</v>
      </c>
      <c r="N157" s="31"/>
      <c r="O157" s="23">
        <f t="shared" si="9"/>
        <v>0</v>
      </c>
    </row>
    <row r="158" spans="1:15" ht="14.25">
      <c r="A158" s="25"/>
      <c r="B158" s="25"/>
      <c r="C158" s="32"/>
      <c r="D158" s="33" t="s">
        <v>96</v>
      </c>
      <c r="E158" s="23">
        <f t="shared" si="5"/>
        <v>0</v>
      </c>
      <c r="F158" s="24"/>
      <c r="G158" s="25"/>
      <c r="H158" s="25"/>
      <c r="I158" s="26" t="e">
        <f t="shared" si="6"/>
        <v>#DIV/0!</v>
      </c>
      <c r="J158" s="26" t="e">
        <f t="shared" si="7"/>
        <v>#DIV/0!</v>
      </c>
      <c r="K158" s="20"/>
      <c r="L158" s="24"/>
      <c r="M158" s="27" t="e">
        <f t="shared" si="8"/>
        <v>#DIV/0!</v>
      </c>
      <c r="N158" s="31"/>
      <c r="O158" s="23">
        <f t="shared" si="9"/>
        <v>0</v>
      </c>
    </row>
    <row r="159" spans="1:15" ht="14.25">
      <c r="A159" s="34"/>
      <c r="B159" s="34"/>
      <c r="C159" s="29"/>
      <c r="D159" s="30" t="s">
        <v>69</v>
      </c>
      <c r="E159" s="23">
        <f t="shared" si="5"/>
        <v>0</v>
      </c>
      <c r="F159" s="24"/>
      <c r="G159" s="25"/>
      <c r="H159" s="25"/>
      <c r="I159" s="26" t="e">
        <f t="shared" si="6"/>
        <v>#DIV/0!</v>
      </c>
      <c r="J159" s="26" t="e">
        <f t="shared" si="7"/>
        <v>#DIV/0!</v>
      </c>
      <c r="K159" s="20"/>
      <c r="L159" s="24"/>
      <c r="M159" s="27" t="e">
        <f t="shared" si="8"/>
        <v>#DIV/0!</v>
      </c>
      <c r="N159" s="31"/>
      <c r="O159" s="23">
        <f t="shared" si="9"/>
        <v>0</v>
      </c>
    </row>
    <row r="160" spans="1:15" ht="14.25">
      <c r="A160" s="34"/>
      <c r="B160" s="34"/>
      <c r="C160" s="20" t="s">
        <v>29</v>
      </c>
      <c r="D160" s="22" t="s">
        <v>100</v>
      </c>
      <c r="E160" s="23">
        <f t="shared" si="5"/>
        <v>0</v>
      </c>
      <c r="F160" s="24"/>
      <c r="G160" s="24"/>
      <c r="H160" s="24"/>
      <c r="I160" s="26" t="e">
        <f t="shared" si="6"/>
        <v>#DIV/0!</v>
      </c>
      <c r="J160" s="26" t="e">
        <f t="shared" si="7"/>
        <v>#DIV/0!</v>
      </c>
      <c r="K160" s="20"/>
      <c r="L160" s="24"/>
      <c r="M160" s="27" t="e">
        <f t="shared" si="8"/>
        <v>#DIV/0!</v>
      </c>
      <c r="N160" s="31"/>
      <c r="O160" s="23">
        <f t="shared" si="9"/>
        <v>0</v>
      </c>
    </row>
    <row r="161" spans="1:15" ht="14.25">
      <c r="A161" s="34"/>
      <c r="B161" s="34"/>
      <c r="C161" s="21" t="s">
        <v>29</v>
      </c>
      <c r="D161" s="22" t="s">
        <v>86</v>
      </c>
      <c r="E161" s="23">
        <f t="shared" si="5"/>
        <v>0</v>
      </c>
      <c r="F161" s="24"/>
      <c r="G161" s="25"/>
      <c r="H161" s="25"/>
      <c r="I161" s="26" t="e">
        <f t="shared" si="6"/>
        <v>#DIV/0!</v>
      </c>
      <c r="J161" s="26" t="e">
        <f t="shared" si="7"/>
        <v>#DIV/0!</v>
      </c>
      <c r="K161" s="20"/>
      <c r="L161" s="24"/>
      <c r="M161" s="27" t="e">
        <f t="shared" si="8"/>
        <v>#DIV/0!</v>
      </c>
      <c r="N161" s="31"/>
      <c r="O161" s="23">
        <f t="shared" si="9"/>
        <v>0</v>
      </c>
    </row>
    <row r="162" spans="1:15" ht="14.25">
      <c r="A162" s="34"/>
      <c r="B162" s="34"/>
      <c r="C162" s="61" t="s">
        <v>17</v>
      </c>
      <c r="D162" s="22" t="s">
        <v>89</v>
      </c>
      <c r="E162" s="23">
        <f t="shared" si="5"/>
        <v>0</v>
      </c>
      <c r="F162" s="24"/>
      <c r="G162" s="25"/>
      <c r="H162" s="25"/>
      <c r="I162" s="26" t="e">
        <f t="shared" si="6"/>
        <v>#DIV/0!</v>
      </c>
      <c r="J162" s="26" t="e">
        <f t="shared" si="7"/>
        <v>#DIV/0!</v>
      </c>
      <c r="K162" s="20"/>
      <c r="L162" s="24"/>
      <c r="M162" s="27" t="e">
        <f t="shared" si="8"/>
        <v>#DIV/0!</v>
      </c>
      <c r="N162" s="31"/>
      <c r="O162" s="23">
        <f t="shared" si="9"/>
        <v>0</v>
      </c>
    </row>
    <row r="163" spans="1:15" ht="14.25">
      <c r="A163" s="34"/>
      <c r="B163" s="34"/>
      <c r="C163" s="20" t="s">
        <v>29</v>
      </c>
      <c r="D163" s="22" t="s">
        <v>70</v>
      </c>
      <c r="E163" s="23">
        <f t="shared" si="5"/>
        <v>0</v>
      </c>
      <c r="F163" s="24"/>
      <c r="G163" s="24"/>
      <c r="H163" s="24"/>
      <c r="I163" s="26" t="e">
        <f t="shared" si="6"/>
        <v>#DIV/0!</v>
      </c>
      <c r="J163" s="26" t="e">
        <f t="shared" si="7"/>
        <v>#DIV/0!</v>
      </c>
      <c r="K163" s="20"/>
      <c r="L163" s="24"/>
      <c r="M163" s="27" t="e">
        <f t="shared" si="8"/>
        <v>#DIV/0!</v>
      </c>
      <c r="N163" s="31"/>
      <c r="O163" s="23">
        <f t="shared" si="9"/>
        <v>0</v>
      </c>
    </row>
    <row r="164" spans="1:15" ht="14.25">
      <c r="A164" s="34"/>
      <c r="B164" s="34"/>
      <c r="C164" s="20" t="s">
        <v>29</v>
      </c>
      <c r="D164" s="22" t="s">
        <v>37</v>
      </c>
      <c r="E164" s="23">
        <f t="shared" si="5"/>
        <v>0</v>
      </c>
      <c r="F164" s="24"/>
      <c r="G164" s="25"/>
      <c r="H164" s="25"/>
      <c r="I164" s="26" t="e">
        <f t="shared" si="6"/>
        <v>#DIV/0!</v>
      </c>
      <c r="J164" s="26" t="e">
        <f t="shared" si="7"/>
        <v>#DIV/0!</v>
      </c>
      <c r="K164" s="20"/>
      <c r="L164" s="24"/>
      <c r="M164" s="27" t="e">
        <f t="shared" si="8"/>
        <v>#DIV/0!</v>
      </c>
      <c r="N164" s="31"/>
      <c r="O164" s="23">
        <f t="shared" si="9"/>
        <v>0</v>
      </c>
    </row>
    <row r="165" spans="1:15" ht="14.25">
      <c r="A165" s="34"/>
      <c r="B165" s="34"/>
      <c r="C165" s="20" t="s">
        <v>18</v>
      </c>
      <c r="D165" s="22" t="s">
        <v>28</v>
      </c>
      <c r="E165" s="23">
        <f t="shared" si="5"/>
        <v>0</v>
      </c>
      <c r="F165" s="24"/>
      <c r="G165" s="25"/>
      <c r="H165" s="25"/>
      <c r="I165" s="26" t="e">
        <f t="shared" si="6"/>
        <v>#DIV/0!</v>
      </c>
      <c r="J165" s="26" t="e">
        <f t="shared" si="7"/>
        <v>#DIV/0!</v>
      </c>
      <c r="K165" s="20"/>
      <c r="L165" s="24"/>
      <c r="M165" s="27" t="e">
        <f t="shared" si="8"/>
        <v>#DIV/0!</v>
      </c>
      <c r="N165" s="31"/>
      <c r="O165" s="23">
        <f t="shared" si="9"/>
        <v>0</v>
      </c>
    </row>
    <row r="166" spans="1:15" ht="14.25">
      <c r="A166" s="34"/>
      <c r="B166" s="34"/>
      <c r="C166" s="20" t="s">
        <v>29</v>
      </c>
      <c r="D166" s="22" t="s">
        <v>71</v>
      </c>
      <c r="E166" s="23">
        <f t="shared" si="5"/>
        <v>0</v>
      </c>
      <c r="F166" s="24"/>
      <c r="G166" s="24"/>
      <c r="H166" s="24"/>
      <c r="I166" s="26" t="e">
        <f t="shared" si="6"/>
        <v>#DIV/0!</v>
      </c>
      <c r="J166" s="26" t="e">
        <f t="shared" si="7"/>
        <v>#DIV/0!</v>
      </c>
      <c r="K166" s="20"/>
      <c r="L166" s="24"/>
      <c r="M166" s="27" t="e">
        <f t="shared" si="8"/>
        <v>#DIV/0!</v>
      </c>
      <c r="N166" s="31"/>
      <c r="O166" s="23">
        <f t="shared" si="9"/>
        <v>0</v>
      </c>
    </row>
    <row r="167" spans="1:15" ht="14.25">
      <c r="A167" s="25"/>
      <c r="B167" s="25"/>
      <c r="C167" s="20" t="s">
        <v>29</v>
      </c>
      <c r="D167" s="22" t="s">
        <v>67</v>
      </c>
      <c r="E167" s="23">
        <f t="shared" si="5"/>
        <v>0</v>
      </c>
      <c r="F167" s="24"/>
      <c r="G167" s="25"/>
      <c r="H167" s="25"/>
      <c r="I167" s="26" t="e">
        <f t="shared" si="6"/>
        <v>#DIV/0!</v>
      </c>
      <c r="J167" s="26" t="e">
        <f t="shared" si="7"/>
        <v>#DIV/0!</v>
      </c>
      <c r="K167" s="20"/>
      <c r="L167" s="24"/>
      <c r="M167" s="27" t="e">
        <f t="shared" si="8"/>
        <v>#DIV/0!</v>
      </c>
      <c r="N167" s="31"/>
      <c r="O167" s="23">
        <f t="shared" si="9"/>
        <v>0</v>
      </c>
    </row>
    <row r="168" spans="1:15" ht="14.25">
      <c r="A168" s="25"/>
      <c r="B168" s="25"/>
      <c r="C168" s="21" t="s">
        <v>17</v>
      </c>
      <c r="D168" s="22" t="s">
        <v>72</v>
      </c>
      <c r="E168" s="23">
        <f t="shared" si="5"/>
        <v>0</v>
      </c>
      <c r="F168" s="24"/>
      <c r="G168" s="25"/>
      <c r="H168" s="25"/>
      <c r="I168" s="26" t="e">
        <f t="shared" si="6"/>
        <v>#DIV/0!</v>
      </c>
      <c r="J168" s="26" t="e">
        <f t="shared" si="7"/>
        <v>#DIV/0!</v>
      </c>
      <c r="K168" s="20"/>
      <c r="L168" s="24"/>
      <c r="M168" s="27" t="e">
        <f t="shared" si="8"/>
        <v>#DIV/0!</v>
      </c>
      <c r="N168" s="31"/>
      <c r="O168" s="23">
        <f t="shared" si="9"/>
        <v>0</v>
      </c>
    </row>
    <row r="180" ht="14.25">
      <c r="A180" s="35"/>
    </row>
    <row r="181" ht="14.25">
      <c r="A181" s="35"/>
    </row>
    <row r="182" ht="14.25">
      <c r="A182" s="35"/>
    </row>
    <row r="183" ht="14.25">
      <c r="A183" s="35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40:O140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39"/>
  <sheetViews>
    <sheetView zoomScalePageLayoutView="0" workbookViewId="0" topLeftCell="AL7">
      <selection activeCell="AM61" sqref="AM6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1" width="11.8515625" style="36" customWidth="1"/>
    <col min="42" max="42" width="10.140625" style="0" customWidth="1"/>
    <col min="43" max="43" width="16.00390625" style="0" customWidth="1"/>
    <col min="44" max="46" width="10.140625" style="0" customWidth="1"/>
    <col min="47" max="47" width="21.8515625" style="6" customWidth="1"/>
    <col min="48" max="61" width="10.140625" style="6" customWidth="1"/>
    <col min="62" max="63" width="10.140625" style="37" customWidth="1"/>
    <col min="64" max="89" width="10.140625" style="6" customWidth="1"/>
    <col min="90" max="90" width="10.140625" style="0" customWidth="1"/>
    <col min="91" max="91" width="4.7109375" style="0" customWidth="1"/>
    <col min="92" max="92" width="12.57421875" style="0" customWidth="1"/>
    <col min="93" max="94" width="9.28125" style="0" customWidth="1"/>
    <col min="96" max="96" width="21.421875" style="0" customWidth="1"/>
  </cols>
  <sheetData>
    <row r="1" spans="3:90" ht="12.75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9"/>
      <c r="AQ1" s="39"/>
      <c r="AR1" s="39"/>
      <c r="AS1" s="39"/>
      <c r="AT1" s="39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39"/>
    </row>
    <row r="2" spans="2:89" ht="12.75">
      <c r="B2" s="41" t="s">
        <v>16</v>
      </c>
      <c r="C2" s="42" t="s">
        <v>111</v>
      </c>
      <c r="D2" s="42" t="s">
        <v>130</v>
      </c>
      <c r="E2" s="42" t="s">
        <v>132</v>
      </c>
      <c r="F2" s="42" t="s">
        <v>133</v>
      </c>
      <c r="G2" s="42" t="s">
        <v>138</v>
      </c>
      <c r="H2" s="42" t="s">
        <v>140</v>
      </c>
      <c r="I2" s="42" t="s">
        <v>141</v>
      </c>
      <c r="J2" s="42" t="s">
        <v>144</v>
      </c>
      <c r="K2" s="42" t="s">
        <v>148</v>
      </c>
      <c r="L2" s="42" t="s">
        <v>149</v>
      </c>
      <c r="M2" s="42" t="s">
        <v>153</v>
      </c>
      <c r="N2" s="42" t="s">
        <v>154</v>
      </c>
      <c r="O2" s="42" t="s">
        <v>155</v>
      </c>
      <c r="P2" s="42" t="s">
        <v>160</v>
      </c>
      <c r="Q2" s="42" t="s">
        <v>161</v>
      </c>
      <c r="R2" s="42" t="s">
        <v>165</v>
      </c>
      <c r="S2" s="42" t="s">
        <v>168</v>
      </c>
      <c r="T2" s="42" t="s">
        <v>169</v>
      </c>
      <c r="U2" s="42" t="s">
        <v>170</v>
      </c>
      <c r="V2" s="42" t="s">
        <v>171</v>
      </c>
      <c r="W2" s="42" t="s">
        <v>176</v>
      </c>
      <c r="X2" s="42" t="s">
        <v>178</v>
      </c>
      <c r="Y2" s="42" t="s">
        <v>184</v>
      </c>
      <c r="Z2" s="42" t="s">
        <v>187</v>
      </c>
      <c r="AA2" s="42" t="s">
        <v>194</v>
      </c>
      <c r="AB2" s="42" t="s">
        <v>195</v>
      </c>
      <c r="AC2" s="42" t="s">
        <v>197</v>
      </c>
      <c r="AD2" s="42" t="s">
        <v>198</v>
      </c>
      <c r="AE2" s="42" t="s">
        <v>200</v>
      </c>
      <c r="AF2" s="42" t="s">
        <v>206</v>
      </c>
      <c r="AG2" s="42" t="s">
        <v>209</v>
      </c>
      <c r="AH2" s="42" t="s">
        <v>211</v>
      </c>
      <c r="AI2" s="42" t="s">
        <v>216</v>
      </c>
      <c r="AJ2" s="42" t="s">
        <v>218</v>
      </c>
      <c r="AK2" s="42" t="s">
        <v>220</v>
      </c>
      <c r="AL2" s="42" t="s">
        <v>225</v>
      </c>
      <c r="AM2" s="42" t="s">
        <v>226</v>
      </c>
      <c r="AN2" s="42"/>
      <c r="AO2" s="4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47" s="46" customFormat="1" ht="13.5" customHeight="1" thickBot="1">
      <c r="A3" s="350" t="s">
        <v>73</v>
      </c>
      <c r="B3" s="43" t="s">
        <v>74</v>
      </c>
      <c r="C3" s="44">
        <v>43111</v>
      </c>
      <c r="D3" s="44">
        <v>43118</v>
      </c>
      <c r="E3" s="44">
        <v>43125</v>
      </c>
      <c r="F3" s="44">
        <v>43132</v>
      </c>
      <c r="G3" s="44">
        <v>43139</v>
      </c>
      <c r="H3" s="44">
        <v>43146</v>
      </c>
      <c r="I3" s="44">
        <v>43153</v>
      </c>
      <c r="J3" s="44">
        <v>43160</v>
      </c>
      <c r="K3" s="44">
        <v>43167</v>
      </c>
      <c r="L3" s="44">
        <v>43174</v>
      </c>
      <c r="M3" s="44">
        <v>43181</v>
      </c>
      <c r="N3" s="44">
        <v>43188</v>
      </c>
      <c r="O3" s="44">
        <v>43195</v>
      </c>
      <c r="P3" s="44">
        <v>43202</v>
      </c>
      <c r="Q3" s="44">
        <v>43209</v>
      </c>
      <c r="R3" s="44">
        <v>43216</v>
      </c>
      <c r="S3" s="44">
        <v>43223</v>
      </c>
      <c r="T3" s="44">
        <v>43230</v>
      </c>
      <c r="U3" s="44">
        <v>43237</v>
      </c>
      <c r="V3" s="44">
        <v>43244</v>
      </c>
      <c r="W3" s="44">
        <v>43251</v>
      </c>
      <c r="X3" s="44">
        <v>43258</v>
      </c>
      <c r="Y3" s="44">
        <v>43265</v>
      </c>
      <c r="Z3" s="44">
        <v>43279</v>
      </c>
      <c r="AA3" s="44">
        <v>43287</v>
      </c>
      <c r="AB3" s="44">
        <v>43293</v>
      </c>
      <c r="AC3" s="44">
        <v>43300</v>
      </c>
      <c r="AD3" s="44">
        <v>43307</v>
      </c>
      <c r="AE3" s="44">
        <v>43314</v>
      </c>
      <c r="AF3" s="44">
        <v>43321</v>
      </c>
      <c r="AG3" s="44">
        <v>43335</v>
      </c>
      <c r="AH3" s="44">
        <v>43342</v>
      </c>
      <c r="AI3" s="44">
        <v>43349</v>
      </c>
      <c r="AJ3" s="44">
        <v>43356</v>
      </c>
      <c r="AK3" s="44">
        <v>41172</v>
      </c>
      <c r="AL3" s="44">
        <v>43370</v>
      </c>
      <c r="AM3" s="44">
        <v>43377</v>
      </c>
      <c r="AN3" s="44"/>
      <c r="AO3" s="44"/>
      <c r="AP3" s="45"/>
      <c r="AQ3" s="45"/>
      <c r="AR3" s="45"/>
      <c r="AS3" s="45"/>
      <c r="AT3" s="351"/>
      <c r="AU3" s="351"/>
    </row>
    <row r="4" spans="1:47" s="1" customFormat="1" ht="13.5" customHeight="1" thickBot="1">
      <c r="A4" s="350"/>
      <c r="B4" s="41" t="s">
        <v>75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 t="s">
        <v>73</v>
      </c>
      <c r="AQ4" s="48" t="s">
        <v>75</v>
      </c>
      <c r="AR4" s="84" t="s">
        <v>76</v>
      </c>
      <c r="AS4" s="86" t="s">
        <v>77</v>
      </c>
      <c r="AT4" s="352" t="s">
        <v>78</v>
      </c>
      <c r="AU4" s="352"/>
    </row>
    <row r="5" spans="1:89" ht="13.5" customHeight="1">
      <c r="A5" s="49">
        <v>1</v>
      </c>
      <c r="B5" s="63" t="s">
        <v>214</v>
      </c>
      <c r="C5" s="68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>
        <v>6.6</v>
      </c>
      <c r="AI5" s="51"/>
      <c r="AJ5" s="51"/>
      <c r="AK5" s="51"/>
      <c r="AL5" s="51"/>
      <c r="AM5" s="51"/>
      <c r="AN5" s="51"/>
      <c r="AO5" s="51"/>
      <c r="AP5" s="49">
        <v>1</v>
      </c>
      <c r="AQ5" s="63" t="s">
        <v>214</v>
      </c>
      <c r="AR5" s="85"/>
      <c r="AS5" s="87"/>
      <c r="AT5" s="348"/>
      <c r="AU5" s="348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ht="12.75">
      <c r="A6" s="49">
        <v>2</v>
      </c>
      <c r="B6" s="62" t="s">
        <v>136</v>
      </c>
      <c r="C6" s="68"/>
      <c r="D6" s="51"/>
      <c r="E6" s="51"/>
      <c r="F6" s="51"/>
      <c r="G6" s="51">
        <v>6.3</v>
      </c>
      <c r="H6" s="51">
        <v>6.3</v>
      </c>
      <c r="I6" s="103">
        <v>5.9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49">
        <v>2</v>
      </c>
      <c r="AQ6" s="62" t="s">
        <v>136</v>
      </c>
      <c r="AR6" s="85">
        <v>1</v>
      </c>
      <c r="AS6" s="87"/>
      <c r="AT6" s="349"/>
      <c r="AU6" s="349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ht="12.75">
      <c r="A7" s="49">
        <v>3</v>
      </c>
      <c r="B7" s="63" t="s">
        <v>150</v>
      </c>
      <c r="C7" s="68"/>
      <c r="D7" s="64"/>
      <c r="E7" s="64"/>
      <c r="F7" s="64"/>
      <c r="G7" s="64"/>
      <c r="H7" s="64"/>
      <c r="I7" s="64"/>
      <c r="J7" s="64"/>
      <c r="K7" s="64"/>
      <c r="L7" s="64"/>
      <c r="M7" s="64">
        <v>5.4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49">
        <v>3</v>
      </c>
      <c r="AQ7" s="63" t="s">
        <v>150</v>
      </c>
      <c r="AR7" s="85"/>
      <c r="AS7" s="87"/>
      <c r="AT7" s="348"/>
      <c r="AU7" s="349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1:89" ht="12.75">
      <c r="A8" s="49">
        <v>4</v>
      </c>
      <c r="B8" s="63" t="s">
        <v>116</v>
      </c>
      <c r="C8" s="68">
        <v>6.5</v>
      </c>
      <c r="D8" s="64">
        <v>6</v>
      </c>
      <c r="E8" s="64">
        <v>6.7</v>
      </c>
      <c r="F8" s="64">
        <v>6.5</v>
      </c>
      <c r="G8" s="64">
        <v>7</v>
      </c>
      <c r="H8" s="64">
        <v>6.8</v>
      </c>
      <c r="I8" s="64"/>
      <c r="J8" s="64">
        <v>6.6</v>
      </c>
      <c r="K8" s="64">
        <v>6.3</v>
      </c>
      <c r="L8" s="64">
        <v>6.5</v>
      </c>
      <c r="M8" s="64">
        <v>5.6</v>
      </c>
      <c r="N8" s="64">
        <v>6.2</v>
      </c>
      <c r="O8" s="64"/>
      <c r="P8" s="64"/>
      <c r="Q8" s="64">
        <v>6</v>
      </c>
      <c r="R8" s="64">
        <v>6.2</v>
      </c>
      <c r="S8" s="104">
        <v>6.7</v>
      </c>
      <c r="T8" s="64">
        <v>6.6</v>
      </c>
      <c r="U8" s="64">
        <v>6.4</v>
      </c>
      <c r="V8" s="64">
        <v>5.6</v>
      </c>
      <c r="W8" s="64">
        <v>5.9</v>
      </c>
      <c r="X8" s="64">
        <v>6.4</v>
      </c>
      <c r="Y8" s="64">
        <v>5.9</v>
      </c>
      <c r="Z8" s="64">
        <v>6.5</v>
      </c>
      <c r="AA8" s="64"/>
      <c r="AB8" s="64">
        <v>5.9</v>
      </c>
      <c r="AC8" s="64">
        <v>5.9</v>
      </c>
      <c r="AD8" s="64">
        <v>6.3</v>
      </c>
      <c r="AE8" s="64">
        <v>6.3</v>
      </c>
      <c r="AF8" s="64">
        <v>6.6</v>
      </c>
      <c r="AG8" s="64">
        <v>6.4</v>
      </c>
      <c r="AH8" s="64"/>
      <c r="AI8" s="64"/>
      <c r="AJ8" s="64">
        <v>6.7</v>
      </c>
      <c r="AK8" s="64">
        <v>5.7</v>
      </c>
      <c r="AL8" s="64">
        <v>6</v>
      </c>
      <c r="AM8" s="64"/>
      <c r="AN8" s="64"/>
      <c r="AO8" s="64"/>
      <c r="AP8" s="49">
        <v>4</v>
      </c>
      <c r="AQ8" s="63" t="s">
        <v>116</v>
      </c>
      <c r="AR8" s="85"/>
      <c r="AS8" s="87">
        <v>1</v>
      </c>
      <c r="AT8" s="348" t="s">
        <v>138</v>
      </c>
      <c r="AU8" s="34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ht="12.75">
      <c r="A9" s="49">
        <v>5</v>
      </c>
      <c r="B9" s="53" t="s">
        <v>36</v>
      </c>
      <c r="C9" s="101"/>
      <c r="D9" s="66">
        <v>6.1</v>
      </c>
      <c r="E9" s="66"/>
      <c r="F9" s="66">
        <v>6.1</v>
      </c>
      <c r="G9" s="66"/>
      <c r="H9" s="66">
        <v>6.3</v>
      </c>
      <c r="I9" s="66"/>
      <c r="J9" s="66"/>
      <c r="K9" s="66">
        <v>5.8</v>
      </c>
      <c r="L9" s="66">
        <v>6.5</v>
      </c>
      <c r="M9" s="66"/>
      <c r="N9" s="66"/>
      <c r="O9" s="66">
        <v>6</v>
      </c>
      <c r="P9" s="66"/>
      <c r="Q9" s="66"/>
      <c r="R9" s="66">
        <v>5.6</v>
      </c>
      <c r="S9" s="66">
        <v>5.6</v>
      </c>
      <c r="T9" s="66">
        <v>5.9</v>
      </c>
      <c r="U9" s="66"/>
      <c r="V9" s="66"/>
      <c r="W9" s="66">
        <v>5.4</v>
      </c>
      <c r="X9" s="66"/>
      <c r="Y9" s="66"/>
      <c r="Z9" s="66"/>
      <c r="AA9" s="66"/>
      <c r="AB9" s="66"/>
      <c r="AC9" s="66">
        <v>6.7</v>
      </c>
      <c r="AD9" s="66">
        <v>6.1</v>
      </c>
      <c r="AE9" s="66">
        <v>6.1</v>
      </c>
      <c r="AF9" s="66"/>
      <c r="AG9" s="66">
        <v>6.3</v>
      </c>
      <c r="AH9" s="66"/>
      <c r="AI9" s="66"/>
      <c r="AJ9" s="66">
        <v>6.9</v>
      </c>
      <c r="AK9" s="66"/>
      <c r="AL9" s="66">
        <v>6.4</v>
      </c>
      <c r="AM9" s="66"/>
      <c r="AN9" s="66"/>
      <c r="AO9" s="66"/>
      <c r="AP9" s="49">
        <v>5</v>
      </c>
      <c r="AQ9" s="53" t="s">
        <v>36</v>
      </c>
      <c r="AR9" s="85"/>
      <c r="AS9" s="87"/>
      <c r="AT9" s="348"/>
      <c r="AU9" s="348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ht="12.75">
      <c r="A10" s="49">
        <v>6</v>
      </c>
      <c r="B10" s="63" t="s">
        <v>143</v>
      </c>
      <c r="C10" s="68"/>
      <c r="D10" s="64"/>
      <c r="E10" s="64"/>
      <c r="F10" s="64"/>
      <c r="G10" s="64"/>
      <c r="H10" s="64"/>
      <c r="I10" s="64"/>
      <c r="J10" s="64">
        <v>6.6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49">
        <v>6</v>
      </c>
      <c r="AQ10" s="63" t="s">
        <v>143</v>
      </c>
      <c r="AR10" s="85"/>
      <c r="AS10" s="87"/>
      <c r="AT10" s="348"/>
      <c r="AU10" s="348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ht="12.75">
      <c r="A11" s="49">
        <v>7</v>
      </c>
      <c r="B11" s="52" t="s">
        <v>66</v>
      </c>
      <c r="C11" s="68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49">
        <v>7</v>
      </c>
      <c r="AQ11" s="52" t="s">
        <v>66</v>
      </c>
      <c r="AR11" s="85"/>
      <c r="AS11" s="87"/>
      <c r="AT11" s="349"/>
      <c r="AU11" s="349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ht="12.75">
      <c r="A12" s="49">
        <v>8</v>
      </c>
      <c r="B12" s="52" t="s">
        <v>24</v>
      </c>
      <c r="C12" s="103">
        <v>5.4</v>
      </c>
      <c r="D12" s="64"/>
      <c r="E12" s="64">
        <v>6.4</v>
      </c>
      <c r="F12" s="64"/>
      <c r="G12" s="64"/>
      <c r="H12" s="64">
        <v>6.3</v>
      </c>
      <c r="I12" s="64">
        <v>6.5</v>
      </c>
      <c r="J12" s="64">
        <v>5.6</v>
      </c>
      <c r="K12" s="64">
        <v>6</v>
      </c>
      <c r="L12" s="64">
        <v>5.7</v>
      </c>
      <c r="M12" s="64">
        <v>6.4</v>
      </c>
      <c r="N12" s="64">
        <v>6.1</v>
      </c>
      <c r="O12" s="64"/>
      <c r="P12" s="64">
        <v>6</v>
      </c>
      <c r="Q12" s="64"/>
      <c r="R12" s="64">
        <v>5.7</v>
      </c>
      <c r="S12" s="64">
        <v>6.1</v>
      </c>
      <c r="T12" s="64">
        <v>6.4</v>
      </c>
      <c r="U12" s="64">
        <v>5.9</v>
      </c>
      <c r="V12" s="103">
        <v>5.3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>
        <v>6.4</v>
      </c>
      <c r="AN12" s="64"/>
      <c r="AO12" s="64"/>
      <c r="AP12" s="49">
        <v>8</v>
      </c>
      <c r="AQ12" s="52" t="s">
        <v>24</v>
      </c>
      <c r="AR12" s="85">
        <v>2</v>
      </c>
      <c r="AS12" s="87"/>
      <c r="AT12" s="348"/>
      <c r="AU12" s="348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ht="12.75">
      <c r="A13" s="49">
        <v>9</v>
      </c>
      <c r="B13" s="62" t="s">
        <v>201</v>
      </c>
      <c r="C13" s="68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v>6.3</v>
      </c>
      <c r="AF13" s="64">
        <v>5.7</v>
      </c>
      <c r="AG13" s="64">
        <v>6</v>
      </c>
      <c r="AH13" s="64">
        <v>6.2</v>
      </c>
      <c r="AI13" s="64"/>
      <c r="AJ13" s="64">
        <v>5.9</v>
      </c>
      <c r="AK13" s="64">
        <v>6.2</v>
      </c>
      <c r="AL13" s="325">
        <v>5.8</v>
      </c>
      <c r="AM13" s="64">
        <v>6.1</v>
      </c>
      <c r="AN13" s="64"/>
      <c r="AO13" s="64"/>
      <c r="AP13" s="49">
        <v>9</v>
      </c>
      <c r="AQ13" s="62" t="s">
        <v>201</v>
      </c>
      <c r="AR13" s="85">
        <v>1</v>
      </c>
      <c r="AS13" s="87"/>
      <c r="AT13" s="348" t="s">
        <v>200</v>
      </c>
      <c r="AU13" s="349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ht="12.75">
      <c r="A14" s="49">
        <v>10</v>
      </c>
      <c r="B14" s="50" t="s">
        <v>27</v>
      </c>
      <c r="C14" s="68">
        <v>6.4</v>
      </c>
      <c r="D14" s="64">
        <v>6.1</v>
      </c>
      <c r="E14" s="64">
        <v>6.4</v>
      </c>
      <c r="F14" s="64">
        <v>6.5</v>
      </c>
      <c r="G14" s="104">
        <v>7.1</v>
      </c>
      <c r="H14" s="64">
        <v>6.3</v>
      </c>
      <c r="I14" s="64">
        <v>6.6</v>
      </c>
      <c r="J14" s="64">
        <v>5.8</v>
      </c>
      <c r="K14" s="64">
        <v>6.1</v>
      </c>
      <c r="L14" s="64">
        <v>5.3</v>
      </c>
      <c r="M14" s="64"/>
      <c r="N14" s="64"/>
      <c r="O14" s="64"/>
      <c r="P14" s="64"/>
      <c r="Q14" s="64"/>
      <c r="R14" s="64"/>
      <c r="S14" s="64"/>
      <c r="T14" s="103">
        <v>4.9</v>
      </c>
      <c r="U14" s="64">
        <v>5.8</v>
      </c>
      <c r="V14" s="64">
        <v>6.3</v>
      </c>
      <c r="W14" s="64">
        <v>5.7</v>
      </c>
      <c r="X14" s="64">
        <v>5.9</v>
      </c>
      <c r="Y14" s="64">
        <v>5.6</v>
      </c>
      <c r="Z14" s="64">
        <v>6.3</v>
      </c>
      <c r="AA14" s="64">
        <v>5.9</v>
      </c>
      <c r="AB14" s="64">
        <v>6.3</v>
      </c>
      <c r="AC14" s="64"/>
      <c r="AD14" s="64">
        <v>6</v>
      </c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49">
        <v>10</v>
      </c>
      <c r="AQ14" s="50" t="s">
        <v>27</v>
      </c>
      <c r="AR14" s="85">
        <v>1</v>
      </c>
      <c r="AS14" s="87">
        <v>1</v>
      </c>
      <c r="AT14" s="348" t="s">
        <v>142</v>
      </c>
      <c r="AU14" s="348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ht="12.75">
      <c r="A15" s="49">
        <v>11</v>
      </c>
      <c r="B15" s="54" t="s">
        <v>44</v>
      </c>
      <c r="C15" s="69"/>
      <c r="D15" s="100"/>
      <c r="E15" s="100"/>
      <c r="F15" s="100"/>
      <c r="G15" s="100"/>
      <c r="H15" s="100"/>
      <c r="I15" s="100"/>
      <c r="J15" s="69">
        <v>5.4</v>
      </c>
      <c r="K15" s="69"/>
      <c r="L15" s="69"/>
      <c r="M15" s="69"/>
      <c r="N15" s="69"/>
      <c r="O15" s="69"/>
      <c r="P15" s="69">
        <v>5.9</v>
      </c>
      <c r="Q15" s="69">
        <v>5.6</v>
      </c>
      <c r="R15" s="69"/>
      <c r="S15" s="69">
        <v>6.3</v>
      </c>
      <c r="T15" s="69"/>
      <c r="U15" s="244">
        <v>7.1</v>
      </c>
      <c r="V15" s="69">
        <v>6.9</v>
      </c>
      <c r="W15" s="69">
        <v>5.9</v>
      </c>
      <c r="X15" s="69">
        <v>5.8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>
        <v>6.5</v>
      </c>
      <c r="AJ15" s="69"/>
      <c r="AK15" s="69"/>
      <c r="AL15" s="69"/>
      <c r="AM15" s="69"/>
      <c r="AN15" s="69"/>
      <c r="AO15" s="69"/>
      <c r="AP15" s="49">
        <v>11</v>
      </c>
      <c r="AQ15" s="54" t="s">
        <v>44</v>
      </c>
      <c r="AR15" s="85"/>
      <c r="AS15" s="87">
        <v>1</v>
      </c>
      <c r="AT15" s="348"/>
      <c r="AU15" s="348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ht="12.75">
      <c r="A16" s="49">
        <v>12</v>
      </c>
      <c r="B16" s="50" t="s">
        <v>40</v>
      </c>
      <c r="C16" s="68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49">
        <v>12</v>
      </c>
      <c r="AQ16" s="50" t="s">
        <v>40</v>
      </c>
      <c r="AR16" s="85"/>
      <c r="AS16" s="87"/>
      <c r="AT16" s="348"/>
      <c r="AU16" s="349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89" ht="12.75">
      <c r="A17" s="49">
        <v>13</v>
      </c>
      <c r="B17" s="52" t="s">
        <v>61</v>
      </c>
      <c r="C17" s="68"/>
      <c r="D17" s="64"/>
      <c r="E17" s="64"/>
      <c r="F17" s="64"/>
      <c r="G17" s="9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49">
        <v>13</v>
      </c>
      <c r="AQ17" s="52" t="s">
        <v>61</v>
      </c>
      <c r="AR17" s="85"/>
      <c r="AS17" s="87"/>
      <c r="AT17" s="349"/>
      <c r="AU17" s="349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89" ht="12.75">
      <c r="A18" s="49">
        <v>14</v>
      </c>
      <c r="B18" s="63" t="s">
        <v>101</v>
      </c>
      <c r="C18" s="68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49">
        <v>14</v>
      </c>
      <c r="AQ18" s="63" t="s">
        <v>101</v>
      </c>
      <c r="AR18" s="85"/>
      <c r="AS18" s="87"/>
      <c r="AT18" s="349"/>
      <c r="AU18" s="349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89" ht="12.75">
      <c r="A19" s="49">
        <v>15</v>
      </c>
      <c r="B19" s="52" t="s">
        <v>62</v>
      </c>
      <c r="C19" s="68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49">
        <v>15</v>
      </c>
      <c r="AQ19" s="52" t="s">
        <v>62</v>
      </c>
      <c r="AR19" s="85"/>
      <c r="AS19" s="87"/>
      <c r="AT19" s="349"/>
      <c r="AU19" s="34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1:89" ht="12.75">
      <c r="A20" s="49">
        <v>16</v>
      </c>
      <c r="B20" s="95" t="s">
        <v>114</v>
      </c>
      <c r="C20" s="68"/>
      <c r="D20" s="64"/>
      <c r="E20" s="64">
        <v>6.1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49">
        <v>16</v>
      </c>
      <c r="AQ20" s="95" t="s">
        <v>114</v>
      </c>
      <c r="AR20" s="85"/>
      <c r="AS20" s="87"/>
      <c r="AT20" s="348"/>
      <c r="AU20" s="349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89" ht="12.75">
      <c r="A21" s="49">
        <v>17</v>
      </c>
      <c r="B21" s="52" t="s">
        <v>63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49">
        <v>17</v>
      </c>
      <c r="AQ21" s="52" t="s">
        <v>63</v>
      </c>
      <c r="AR21" s="85"/>
      <c r="AS21" s="87"/>
      <c r="AT21" s="349"/>
      <c r="AU21" s="349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ht="12.75">
      <c r="A22" s="49">
        <v>18</v>
      </c>
      <c r="B22" s="62" t="s">
        <v>118</v>
      </c>
      <c r="C22" s="104">
        <v>7</v>
      </c>
      <c r="D22" s="104">
        <v>7.1</v>
      </c>
      <c r="E22" s="64">
        <v>6.6</v>
      </c>
      <c r="F22" s="64"/>
      <c r="G22" s="64">
        <v>5.9</v>
      </c>
      <c r="H22" s="64">
        <v>7.3</v>
      </c>
      <c r="I22" s="64">
        <v>6.7</v>
      </c>
      <c r="J22" s="104">
        <v>7.2</v>
      </c>
      <c r="K22" s="64">
        <v>6.8</v>
      </c>
      <c r="L22" s="64">
        <v>5.9</v>
      </c>
      <c r="M22" s="64">
        <v>6.8</v>
      </c>
      <c r="N22" s="64">
        <v>6.2</v>
      </c>
      <c r="O22" s="64">
        <v>6.3</v>
      </c>
      <c r="P22" s="64">
        <v>6.3</v>
      </c>
      <c r="Q22" s="64">
        <v>6.4</v>
      </c>
      <c r="R22" s="64">
        <v>6.2</v>
      </c>
      <c r="S22" s="104">
        <v>6.7</v>
      </c>
      <c r="T22" s="64">
        <v>5.8</v>
      </c>
      <c r="U22" s="64">
        <v>6.6</v>
      </c>
      <c r="V22" s="64">
        <v>6.5</v>
      </c>
      <c r="W22" s="64">
        <v>6.7</v>
      </c>
      <c r="X22" s="64">
        <v>6.3</v>
      </c>
      <c r="Y22" s="64">
        <v>6.1</v>
      </c>
      <c r="Z22" s="64">
        <v>6.3</v>
      </c>
      <c r="AA22" s="104">
        <v>6.8</v>
      </c>
      <c r="AB22" s="64">
        <v>6</v>
      </c>
      <c r="AC22" s="64">
        <v>6.6</v>
      </c>
      <c r="AD22" s="64">
        <v>6.5</v>
      </c>
      <c r="AE22" s="64">
        <v>6.5</v>
      </c>
      <c r="AF22" s="64">
        <v>6.6</v>
      </c>
      <c r="AG22" s="64">
        <v>6.1</v>
      </c>
      <c r="AH22" s="64">
        <v>5.8</v>
      </c>
      <c r="AI22" s="64">
        <v>6.4</v>
      </c>
      <c r="AJ22" s="64">
        <v>6.6</v>
      </c>
      <c r="AK22" s="64"/>
      <c r="AL22" s="64">
        <v>6.3</v>
      </c>
      <c r="AM22" s="104">
        <v>6.8</v>
      </c>
      <c r="AN22" s="64"/>
      <c r="AO22" s="64"/>
      <c r="AP22" s="49">
        <v>18</v>
      </c>
      <c r="AQ22" s="62" t="s">
        <v>118</v>
      </c>
      <c r="AR22" s="85"/>
      <c r="AS22" s="87">
        <v>6</v>
      </c>
      <c r="AT22" s="348" t="s">
        <v>188</v>
      </c>
      <c r="AU22" s="349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89" ht="12.75">
      <c r="A23" s="49">
        <v>19</v>
      </c>
      <c r="B23" s="63" t="s">
        <v>135</v>
      </c>
      <c r="C23" s="68"/>
      <c r="D23" s="64"/>
      <c r="E23" s="64"/>
      <c r="F23" s="64"/>
      <c r="G23" s="64">
        <v>5.8</v>
      </c>
      <c r="H23" s="64"/>
      <c r="I23" s="64">
        <v>6.1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49">
        <v>19</v>
      </c>
      <c r="AQ23" s="63" t="s">
        <v>135</v>
      </c>
      <c r="AR23" s="85"/>
      <c r="AS23" s="87"/>
      <c r="AT23" s="349"/>
      <c r="AU23" s="349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ht="12.75">
      <c r="A24" s="49">
        <v>20</v>
      </c>
      <c r="B24" s="54" t="s">
        <v>79</v>
      </c>
      <c r="C24" s="6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49">
        <v>20</v>
      </c>
      <c r="AQ24" s="54" t="s">
        <v>79</v>
      </c>
      <c r="AR24" s="85"/>
      <c r="AS24" s="87"/>
      <c r="AT24" s="349"/>
      <c r="AU24" s="349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89" ht="12.75">
      <c r="A25" s="49">
        <v>21</v>
      </c>
      <c r="B25" s="54" t="s">
        <v>59</v>
      </c>
      <c r="C25" s="68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>
        <v>5.3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49">
        <v>21</v>
      </c>
      <c r="AQ25" s="54" t="s">
        <v>59</v>
      </c>
      <c r="AR25" s="85"/>
      <c r="AS25" s="87"/>
      <c r="AT25" s="349"/>
      <c r="AU25" s="349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89" ht="12.75">
      <c r="A26" s="49">
        <v>22</v>
      </c>
      <c r="B26" s="50" t="s">
        <v>60</v>
      </c>
      <c r="C26" s="68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49">
        <v>22</v>
      </c>
      <c r="AQ26" s="50" t="s">
        <v>60</v>
      </c>
      <c r="AR26" s="85"/>
      <c r="AS26" s="87"/>
      <c r="AT26" s="349"/>
      <c r="AU26" s="349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89" ht="12.75">
      <c r="A27" s="49">
        <v>23</v>
      </c>
      <c r="B27" s="50" t="s">
        <v>28</v>
      </c>
      <c r="C27" s="68">
        <v>5.9</v>
      </c>
      <c r="D27" s="64">
        <v>6</v>
      </c>
      <c r="E27" s="64">
        <v>5.3</v>
      </c>
      <c r="F27" s="103">
        <v>5.8</v>
      </c>
      <c r="G27" s="64">
        <v>5.7</v>
      </c>
      <c r="H27" s="64">
        <v>5.3</v>
      </c>
      <c r="I27" s="64">
        <v>6.2</v>
      </c>
      <c r="J27" s="64">
        <v>6.2</v>
      </c>
      <c r="K27" s="64">
        <v>6.3</v>
      </c>
      <c r="L27" s="64">
        <v>5.5</v>
      </c>
      <c r="M27" s="103">
        <v>5.3</v>
      </c>
      <c r="N27" s="64"/>
      <c r="O27" s="103">
        <v>5.4</v>
      </c>
      <c r="P27" s="64"/>
      <c r="Q27" s="64">
        <v>5.9</v>
      </c>
      <c r="R27" s="64">
        <v>5.7</v>
      </c>
      <c r="S27" s="64">
        <v>6</v>
      </c>
      <c r="T27" s="64">
        <v>5.4</v>
      </c>
      <c r="U27" s="64">
        <v>6.4</v>
      </c>
      <c r="V27" s="64">
        <v>5.5</v>
      </c>
      <c r="W27" s="64">
        <v>6.1</v>
      </c>
      <c r="X27" s="64"/>
      <c r="Y27" s="64">
        <v>5.9</v>
      </c>
      <c r="Z27" s="64">
        <v>6</v>
      </c>
      <c r="AA27" s="64"/>
      <c r="AB27" s="64">
        <v>6</v>
      </c>
      <c r="AC27" s="64">
        <v>5.9</v>
      </c>
      <c r="AD27" s="64">
        <v>6</v>
      </c>
      <c r="AE27" s="64">
        <v>6.1</v>
      </c>
      <c r="AF27" s="64">
        <v>6</v>
      </c>
      <c r="AG27" s="64"/>
      <c r="AH27" s="64">
        <v>6</v>
      </c>
      <c r="AI27" s="64"/>
      <c r="AJ27" s="64">
        <v>5.7</v>
      </c>
      <c r="AK27" s="64">
        <v>6.5</v>
      </c>
      <c r="AL27" s="64">
        <v>6.3</v>
      </c>
      <c r="AM27" s="64">
        <v>6.7</v>
      </c>
      <c r="AN27" s="64"/>
      <c r="AO27" s="64"/>
      <c r="AP27" s="49">
        <v>23</v>
      </c>
      <c r="AQ27" s="50" t="s">
        <v>28</v>
      </c>
      <c r="AR27" s="85">
        <v>3</v>
      </c>
      <c r="AS27" s="87"/>
      <c r="AT27" s="348"/>
      <c r="AU27" s="348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89" ht="12.75">
      <c r="A28" s="49">
        <v>24</v>
      </c>
      <c r="B28" s="54" t="s">
        <v>33</v>
      </c>
      <c r="C28" s="68"/>
      <c r="D28" s="64"/>
      <c r="E28" s="64"/>
      <c r="F28" s="64"/>
      <c r="G28" s="64"/>
      <c r="H28" s="64">
        <v>6.1</v>
      </c>
      <c r="I28" s="64"/>
      <c r="J28" s="64"/>
      <c r="K28" s="64"/>
      <c r="L28" s="64"/>
      <c r="M28" s="64"/>
      <c r="N28" s="64">
        <v>6.3</v>
      </c>
      <c r="O28" s="64"/>
      <c r="P28" s="64"/>
      <c r="Q28" s="64"/>
      <c r="R28" s="64"/>
      <c r="S28" s="64"/>
      <c r="T28" s="99"/>
      <c r="U28" s="99"/>
      <c r="V28" s="99"/>
      <c r="W28" s="99"/>
      <c r="X28" s="99"/>
      <c r="Y28" s="68">
        <v>5.9</v>
      </c>
      <c r="Z28" s="99"/>
      <c r="AA28" s="103">
        <v>5.6</v>
      </c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64"/>
      <c r="AP28" s="49">
        <v>24</v>
      </c>
      <c r="AQ28" s="54" t="s">
        <v>33</v>
      </c>
      <c r="AR28" s="85">
        <v>1</v>
      </c>
      <c r="AS28" s="87"/>
      <c r="AT28" s="348"/>
      <c r="AU28" s="34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89" ht="12.75">
      <c r="A29" s="49">
        <v>25</v>
      </c>
      <c r="B29" s="50" t="s">
        <v>80</v>
      </c>
      <c r="C29" s="101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208">
        <v>7.2</v>
      </c>
      <c r="Q29" s="66"/>
      <c r="R29" s="66"/>
      <c r="S29" s="66"/>
      <c r="T29" s="66"/>
      <c r="U29" s="66"/>
      <c r="V29" s="66"/>
      <c r="W29" s="66"/>
      <c r="X29" s="66"/>
      <c r="Y29" s="66"/>
      <c r="Z29" s="66">
        <v>6.1</v>
      </c>
      <c r="AA29" s="272"/>
      <c r="AB29" s="208">
        <v>7.1</v>
      </c>
      <c r="AC29" s="66"/>
      <c r="AD29" s="66"/>
      <c r="AE29" s="66"/>
      <c r="AF29" s="66"/>
      <c r="AG29" s="66"/>
      <c r="AH29" s="66">
        <v>6.1</v>
      </c>
      <c r="AI29" s="66"/>
      <c r="AJ29" s="321">
        <v>6.6</v>
      </c>
      <c r="AK29" s="66"/>
      <c r="AL29" s="66"/>
      <c r="AM29" s="66"/>
      <c r="AN29" s="66"/>
      <c r="AO29" s="66"/>
      <c r="AP29" s="49">
        <v>25</v>
      </c>
      <c r="AQ29" s="50" t="s">
        <v>80</v>
      </c>
      <c r="AR29" s="85"/>
      <c r="AS29" s="87">
        <v>2</v>
      </c>
      <c r="AT29" s="348"/>
      <c r="AU29" s="34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89" ht="12.75">
      <c r="A30" s="49">
        <v>26</v>
      </c>
      <c r="B30" s="52" t="s">
        <v>52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49">
        <v>26</v>
      </c>
      <c r="AQ30" s="52" t="s">
        <v>52</v>
      </c>
      <c r="AR30" s="85"/>
      <c r="AS30" s="87"/>
      <c r="AT30" s="348"/>
      <c r="AU30" s="348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89" ht="12.75">
      <c r="A31" s="49">
        <v>27</v>
      </c>
      <c r="B31" s="63" t="s">
        <v>122</v>
      </c>
      <c r="C31" s="88">
        <v>5.9</v>
      </c>
      <c r="D31" s="88"/>
      <c r="E31" s="88"/>
      <c r="F31" s="88"/>
      <c r="G31" s="88">
        <v>5.9</v>
      </c>
      <c r="H31" s="88">
        <v>6.2</v>
      </c>
      <c r="I31" s="88"/>
      <c r="J31" s="88"/>
      <c r="K31" s="88"/>
      <c r="L31" s="88">
        <v>6.5</v>
      </c>
      <c r="M31" s="88"/>
      <c r="N31" s="88">
        <v>6.1</v>
      </c>
      <c r="O31" s="88"/>
      <c r="P31" s="88"/>
      <c r="Q31" s="88"/>
      <c r="R31" s="88"/>
      <c r="S31" s="88"/>
      <c r="T31" s="238">
        <v>6.9</v>
      </c>
      <c r="U31" s="88">
        <v>6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49">
        <v>27</v>
      </c>
      <c r="AQ31" s="63" t="s">
        <v>122</v>
      </c>
      <c r="AR31" s="85"/>
      <c r="AS31" s="87">
        <v>1</v>
      </c>
      <c r="AT31" s="348" t="s">
        <v>169</v>
      </c>
      <c r="AU31" s="349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89" ht="12.75">
      <c r="A32" s="49">
        <v>28</v>
      </c>
      <c r="B32" s="95" t="s">
        <v>181</v>
      </c>
      <c r="C32" s="68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103">
        <v>5.3</v>
      </c>
      <c r="Z32" s="64"/>
      <c r="AA32" s="64">
        <v>5.8</v>
      </c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49">
        <v>28</v>
      </c>
      <c r="AQ32" s="95" t="s">
        <v>181</v>
      </c>
      <c r="AR32" s="85">
        <v>1</v>
      </c>
      <c r="AS32" s="87"/>
      <c r="AT32" s="349"/>
      <c r="AU32" s="349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ht="12.75">
      <c r="A33" s="49">
        <v>29</v>
      </c>
      <c r="B33" s="53" t="s">
        <v>39</v>
      </c>
      <c r="C33" s="68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49">
        <v>29</v>
      </c>
      <c r="AQ33" s="53" t="s">
        <v>39</v>
      </c>
      <c r="AR33" s="85"/>
      <c r="AS33" s="87"/>
      <c r="AT33" s="349"/>
      <c r="AU33" s="349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ht="12.75">
      <c r="A34" s="49">
        <v>30</v>
      </c>
      <c r="B34" s="50" t="s">
        <v>81</v>
      </c>
      <c r="C34" s="68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49">
        <v>30</v>
      </c>
      <c r="AQ34" s="50" t="s">
        <v>50</v>
      </c>
      <c r="AR34" s="85"/>
      <c r="AS34" s="87"/>
      <c r="AT34" s="349"/>
      <c r="AU34" s="349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ht="12.75">
      <c r="A35" s="49">
        <v>31</v>
      </c>
      <c r="B35" s="50" t="s">
        <v>31</v>
      </c>
      <c r="C35" s="68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103">
        <v>5.5</v>
      </c>
      <c r="O35" s="103">
        <v>5.4</v>
      </c>
      <c r="P35" s="64"/>
      <c r="Q35" s="64"/>
      <c r="R35" s="64"/>
      <c r="S35" s="103">
        <v>5.3</v>
      </c>
      <c r="T35" s="64"/>
      <c r="U35" s="64"/>
      <c r="V35" s="64"/>
      <c r="W35" s="64"/>
      <c r="X35" s="64"/>
      <c r="Y35" s="64"/>
      <c r="Z35" s="64"/>
      <c r="AA35" s="64">
        <v>5.8</v>
      </c>
      <c r="AB35" s="64"/>
      <c r="AC35" s="64"/>
      <c r="AD35" s="103">
        <v>5.9</v>
      </c>
      <c r="AE35" s="64">
        <v>6</v>
      </c>
      <c r="AF35" s="64">
        <v>6.4</v>
      </c>
      <c r="AG35" s="64">
        <v>6.2</v>
      </c>
      <c r="AH35" s="64">
        <v>5.9</v>
      </c>
      <c r="AI35" s="64"/>
      <c r="AJ35" s="64"/>
      <c r="AK35" s="64">
        <v>6</v>
      </c>
      <c r="AL35" s="64"/>
      <c r="AM35" s="64"/>
      <c r="AN35" s="64"/>
      <c r="AO35" s="64"/>
      <c r="AP35" s="49">
        <v>31</v>
      </c>
      <c r="AQ35" s="50" t="s">
        <v>31</v>
      </c>
      <c r="AR35" s="85">
        <v>4</v>
      </c>
      <c r="AS35" s="87"/>
      <c r="AT35" s="348"/>
      <c r="AU35" s="348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ht="12.75">
      <c r="A36" s="49">
        <v>32</v>
      </c>
      <c r="B36" s="54" t="s">
        <v>30</v>
      </c>
      <c r="C36" s="68">
        <v>5.9</v>
      </c>
      <c r="D36" s="64">
        <v>5.5</v>
      </c>
      <c r="E36" s="103">
        <v>5</v>
      </c>
      <c r="F36" s="64">
        <v>5.9</v>
      </c>
      <c r="G36" s="64">
        <v>6.1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99"/>
      <c r="AP36" s="49">
        <v>32</v>
      </c>
      <c r="AQ36" s="54" t="s">
        <v>30</v>
      </c>
      <c r="AR36" s="85">
        <v>1</v>
      </c>
      <c r="AS36" s="87"/>
      <c r="AT36" s="348"/>
      <c r="AU36" s="348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ht="12.75">
      <c r="A37" s="49">
        <v>33</v>
      </c>
      <c r="B37" s="62" t="s">
        <v>107</v>
      </c>
      <c r="C37" s="68">
        <v>6.5</v>
      </c>
      <c r="D37" s="64">
        <v>6.4</v>
      </c>
      <c r="E37" s="64"/>
      <c r="F37" s="64">
        <v>6.7</v>
      </c>
      <c r="G37" s="64"/>
      <c r="H37" s="64"/>
      <c r="I37" s="64"/>
      <c r="J37" s="64"/>
      <c r="K37" s="64"/>
      <c r="L37" s="64">
        <v>5.8</v>
      </c>
      <c r="M37" s="64"/>
      <c r="N37" s="64"/>
      <c r="O37" s="64">
        <v>6.1</v>
      </c>
      <c r="P37" s="64"/>
      <c r="Q37" s="64">
        <v>6.3</v>
      </c>
      <c r="R37" s="64">
        <v>6.4</v>
      </c>
      <c r="S37" s="64">
        <v>6.5</v>
      </c>
      <c r="T37" s="64">
        <v>5.5</v>
      </c>
      <c r="U37" s="64">
        <v>6.6</v>
      </c>
      <c r="V37" s="64">
        <v>5.7</v>
      </c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49">
        <v>33</v>
      </c>
      <c r="AQ37" s="62" t="s">
        <v>107</v>
      </c>
      <c r="AR37" s="85"/>
      <c r="AS37" s="87"/>
      <c r="AT37" s="348" t="s">
        <v>165</v>
      </c>
      <c r="AU37" s="349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ht="13.5" customHeight="1">
      <c r="A38" s="49">
        <v>34</v>
      </c>
      <c r="B38" s="50" t="s">
        <v>57</v>
      </c>
      <c r="C38" s="68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49">
        <v>34</v>
      </c>
      <c r="AQ38" s="50" t="s">
        <v>57</v>
      </c>
      <c r="AR38" s="85"/>
      <c r="AS38" s="87"/>
      <c r="AT38" s="348"/>
      <c r="AU38" s="34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ht="12.75">
      <c r="A39" s="49">
        <v>35</v>
      </c>
      <c r="B39" s="50" t="s">
        <v>26</v>
      </c>
      <c r="C39" s="68">
        <v>5.5</v>
      </c>
      <c r="D39" s="64">
        <v>7</v>
      </c>
      <c r="E39" s="64">
        <v>6.6</v>
      </c>
      <c r="F39" s="64">
        <v>6.4</v>
      </c>
      <c r="G39" s="64">
        <v>6</v>
      </c>
      <c r="H39" s="103">
        <v>5</v>
      </c>
      <c r="I39" s="64">
        <v>6.1</v>
      </c>
      <c r="J39" s="103">
        <v>5</v>
      </c>
      <c r="K39" s="64"/>
      <c r="L39" s="105">
        <v>4.4</v>
      </c>
      <c r="M39" s="64">
        <v>6.6</v>
      </c>
      <c r="N39" s="64">
        <v>6.4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99"/>
      <c r="AP39" s="49">
        <v>35</v>
      </c>
      <c r="AQ39" s="50" t="s">
        <v>26</v>
      </c>
      <c r="AR39" s="85">
        <v>3</v>
      </c>
      <c r="AS39" s="87"/>
      <c r="AT39" s="348" t="s">
        <v>134</v>
      </c>
      <c r="AU39" s="348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ht="12.75">
      <c r="A40" s="49">
        <v>36</v>
      </c>
      <c r="B40" s="95" t="s">
        <v>185</v>
      </c>
      <c r="C40" s="68"/>
      <c r="D40" s="64"/>
      <c r="E40" s="64"/>
      <c r="F40" s="64"/>
      <c r="G40" s="64"/>
      <c r="H40" s="64"/>
      <c r="I40" s="64"/>
      <c r="J40" s="99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>
        <v>6.2</v>
      </c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49">
        <v>36</v>
      </c>
      <c r="AQ40" s="95" t="s">
        <v>185</v>
      </c>
      <c r="AR40" s="85"/>
      <c r="AS40" s="87"/>
      <c r="AT40" s="349"/>
      <c r="AU40" s="349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47" s="55" customFormat="1" ht="12.75">
      <c r="A41" s="49">
        <v>37</v>
      </c>
      <c r="B41" s="52" t="s">
        <v>58</v>
      </c>
      <c r="C41" s="68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49">
        <v>37</v>
      </c>
      <c r="AQ41" s="52" t="s">
        <v>58</v>
      </c>
      <c r="AR41" s="85"/>
      <c r="AS41" s="87"/>
      <c r="AT41" s="348"/>
      <c r="AU41" s="348"/>
    </row>
    <row r="42" spans="1:89" ht="12.75">
      <c r="A42" s="49">
        <v>38</v>
      </c>
      <c r="B42" s="62" t="s">
        <v>192</v>
      </c>
      <c r="C42" s="68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103">
        <v>5.6</v>
      </c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49">
        <v>38</v>
      </c>
      <c r="AQ42" s="62" t="s">
        <v>192</v>
      </c>
      <c r="AR42" s="85">
        <v>1</v>
      </c>
      <c r="AS42" s="87"/>
      <c r="AT42" s="349"/>
      <c r="AU42" s="349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ht="12.75">
      <c r="A43" s="49">
        <v>39</v>
      </c>
      <c r="B43" s="63" t="s">
        <v>87</v>
      </c>
      <c r="C43" s="68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49">
        <v>39</v>
      </c>
      <c r="AQ43" s="63" t="s">
        <v>87</v>
      </c>
      <c r="AR43" s="85"/>
      <c r="AS43" s="87"/>
      <c r="AT43" s="348"/>
      <c r="AU43" s="348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ht="12.75">
      <c r="A44" s="49">
        <v>40</v>
      </c>
      <c r="B44" s="62" t="s">
        <v>179</v>
      </c>
      <c r="C44" s="6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103">
        <v>5.6</v>
      </c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49">
        <v>40</v>
      </c>
      <c r="AQ44" s="62" t="s">
        <v>179</v>
      </c>
      <c r="AR44" s="85">
        <v>1</v>
      </c>
      <c r="AS44" s="87"/>
      <c r="AT44" s="349"/>
      <c r="AU44" s="349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ht="12.75">
      <c r="A45" s="49">
        <v>41</v>
      </c>
      <c r="B45" s="63" t="s">
        <v>152</v>
      </c>
      <c r="C45" s="107"/>
      <c r="D45" s="67"/>
      <c r="E45" s="67"/>
      <c r="F45" s="67"/>
      <c r="G45" s="67"/>
      <c r="H45" s="67"/>
      <c r="I45" s="67"/>
      <c r="J45" s="67"/>
      <c r="K45" s="67"/>
      <c r="L45" s="67"/>
      <c r="M45" s="67">
        <v>6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>
        <v>6.1</v>
      </c>
      <c r="AE45" s="67"/>
      <c r="AF45" s="67"/>
      <c r="AG45" s="67">
        <v>6.6</v>
      </c>
      <c r="AH45" s="67">
        <v>6.3</v>
      </c>
      <c r="AI45" s="67"/>
      <c r="AJ45" s="67"/>
      <c r="AK45" s="67"/>
      <c r="AL45" s="67"/>
      <c r="AM45" s="67"/>
      <c r="AN45" s="67"/>
      <c r="AO45" s="67"/>
      <c r="AP45" s="49">
        <v>41</v>
      </c>
      <c r="AQ45" s="63" t="s">
        <v>152</v>
      </c>
      <c r="AR45" s="85"/>
      <c r="AS45" s="87"/>
      <c r="AT45" s="348"/>
      <c r="AU45" s="348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ht="12.75">
      <c r="A46" s="49">
        <v>42</v>
      </c>
      <c r="B46" s="63" t="s">
        <v>131</v>
      </c>
      <c r="C46" s="68"/>
      <c r="D46" s="64"/>
      <c r="E46" s="64">
        <v>5.6</v>
      </c>
      <c r="F46" s="64">
        <v>6.1</v>
      </c>
      <c r="G46" s="64">
        <v>6.5</v>
      </c>
      <c r="H46" s="104">
        <v>7.5</v>
      </c>
      <c r="I46" s="64"/>
      <c r="J46" s="64">
        <v>6.7</v>
      </c>
      <c r="K46" s="64">
        <v>6</v>
      </c>
      <c r="L46" s="64">
        <v>6.6</v>
      </c>
      <c r="M46" s="64">
        <v>6.3</v>
      </c>
      <c r="N46" s="64">
        <v>6</v>
      </c>
      <c r="O46" s="64">
        <v>6</v>
      </c>
      <c r="P46" s="64"/>
      <c r="Q46" s="64">
        <v>6.1</v>
      </c>
      <c r="R46" s="64">
        <v>6.1</v>
      </c>
      <c r="S46" s="64">
        <v>6.5</v>
      </c>
      <c r="T46" s="64">
        <v>6.6</v>
      </c>
      <c r="U46" s="64">
        <v>5.6</v>
      </c>
      <c r="V46" s="104">
        <v>7.1</v>
      </c>
      <c r="W46" s="64">
        <v>6</v>
      </c>
      <c r="X46" s="64"/>
      <c r="Y46" s="64"/>
      <c r="Z46" s="64">
        <v>6.2</v>
      </c>
      <c r="AA46" s="64">
        <v>6.1</v>
      </c>
      <c r="AB46" s="64">
        <v>6</v>
      </c>
      <c r="AC46" s="64">
        <v>6.7</v>
      </c>
      <c r="AD46" s="64">
        <v>7</v>
      </c>
      <c r="AE46" s="64">
        <v>6.8</v>
      </c>
      <c r="AF46" s="104">
        <v>7.2</v>
      </c>
      <c r="AG46" s="104">
        <v>7.7</v>
      </c>
      <c r="AH46" s="64"/>
      <c r="AI46" s="104">
        <v>7.3</v>
      </c>
      <c r="AJ46" s="104">
        <v>7.2</v>
      </c>
      <c r="AK46" s="260">
        <v>6.5</v>
      </c>
      <c r="AL46" s="64">
        <v>6.1</v>
      </c>
      <c r="AM46" s="64">
        <v>5.9</v>
      </c>
      <c r="AN46" s="64"/>
      <c r="AO46" s="64"/>
      <c r="AP46" s="49">
        <v>42</v>
      </c>
      <c r="AQ46" s="63" t="s">
        <v>131</v>
      </c>
      <c r="AR46" s="85"/>
      <c r="AS46" s="87">
        <v>6</v>
      </c>
      <c r="AT46" s="348" t="s">
        <v>227</v>
      </c>
      <c r="AU46" s="349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ht="12.75">
      <c r="A47" s="49">
        <v>43</v>
      </c>
      <c r="B47" s="62" t="s">
        <v>109</v>
      </c>
      <c r="C47" s="101"/>
      <c r="D47" s="66"/>
      <c r="E47" s="64"/>
      <c r="F47" s="64">
        <v>6.9</v>
      </c>
      <c r="G47" s="64"/>
      <c r="H47" s="64"/>
      <c r="I47" s="64"/>
      <c r="J47" s="64"/>
      <c r="K47" s="64">
        <v>6.1</v>
      </c>
      <c r="L47" s="64"/>
      <c r="M47" s="64"/>
      <c r="N47" s="64">
        <v>6.5</v>
      </c>
      <c r="O47" s="104">
        <v>6.4</v>
      </c>
      <c r="P47" s="64"/>
      <c r="Q47" s="220">
        <v>5.9</v>
      </c>
      <c r="R47" s="64"/>
      <c r="S47" s="64">
        <v>5.7</v>
      </c>
      <c r="T47" s="64"/>
      <c r="U47" s="245">
        <v>7</v>
      </c>
      <c r="V47" s="64"/>
      <c r="W47" s="64"/>
      <c r="X47" s="254">
        <v>6.2</v>
      </c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49">
        <v>43</v>
      </c>
      <c r="AQ47" s="62" t="s">
        <v>109</v>
      </c>
      <c r="AR47" s="85"/>
      <c r="AS47" s="87">
        <v>1</v>
      </c>
      <c r="AT47" s="348" t="s">
        <v>170</v>
      </c>
      <c r="AU47" s="349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ht="12.75">
      <c r="A48" s="49">
        <v>44</v>
      </c>
      <c r="B48" s="65" t="s">
        <v>217</v>
      </c>
      <c r="C48" s="6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>
        <v>6.4</v>
      </c>
      <c r="AJ48" s="64"/>
      <c r="AK48" s="64"/>
      <c r="AL48" s="64"/>
      <c r="AM48" s="64"/>
      <c r="AN48" s="64"/>
      <c r="AO48" s="64"/>
      <c r="AP48" s="49">
        <v>44</v>
      </c>
      <c r="AQ48" s="65" t="s">
        <v>217</v>
      </c>
      <c r="AR48" s="85"/>
      <c r="AS48" s="87"/>
      <c r="AT48" s="348"/>
      <c r="AU48" s="3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ht="12.75">
      <c r="A49" s="49">
        <v>45</v>
      </c>
      <c r="B49" s="62" t="s">
        <v>121</v>
      </c>
      <c r="C49" s="68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>
        <v>6.3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49">
        <v>45</v>
      </c>
      <c r="AQ49" s="62" t="s">
        <v>121</v>
      </c>
      <c r="AR49" s="85"/>
      <c r="AS49" s="87"/>
      <c r="AT49" s="348"/>
      <c r="AU49" s="3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ht="12.75">
      <c r="A50" s="49">
        <v>46</v>
      </c>
      <c r="B50" s="52" t="s">
        <v>82</v>
      </c>
      <c r="C50" s="6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49">
        <v>46</v>
      </c>
      <c r="AQ50" s="52" t="s">
        <v>82</v>
      </c>
      <c r="AR50" s="85"/>
      <c r="AS50" s="87"/>
      <c r="AT50" s="349"/>
      <c r="AU50" s="349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2.75">
      <c r="A51" s="49">
        <v>47</v>
      </c>
      <c r="B51" s="63" t="s">
        <v>189</v>
      </c>
      <c r="C51" s="68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v>5.9</v>
      </c>
      <c r="AB51" s="64"/>
      <c r="AC51" s="64"/>
      <c r="AD51" s="64"/>
      <c r="AE51" s="64">
        <v>6.1</v>
      </c>
      <c r="AF51" s="64"/>
      <c r="AG51" s="103">
        <v>5.8</v>
      </c>
      <c r="AH51" s="64"/>
      <c r="AI51" s="64"/>
      <c r="AJ51" s="64"/>
      <c r="AK51" s="64"/>
      <c r="AL51" s="64"/>
      <c r="AM51" s="64"/>
      <c r="AN51" s="64"/>
      <c r="AO51" s="64"/>
      <c r="AP51" s="49">
        <v>47</v>
      </c>
      <c r="AQ51" s="63" t="s">
        <v>189</v>
      </c>
      <c r="AR51" s="85">
        <v>1</v>
      </c>
      <c r="AS51" s="87"/>
      <c r="AT51" s="348"/>
      <c r="AU51" s="348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2.75">
      <c r="A52" s="49">
        <v>48</v>
      </c>
      <c r="B52" s="52" t="s">
        <v>47</v>
      </c>
      <c r="C52" s="68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49">
        <v>48</v>
      </c>
      <c r="AQ52" s="52" t="s">
        <v>47</v>
      </c>
      <c r="AR52" s="85"/>
      <c r="AS52" s="87"/>
      <c r="AT52" s="349"/>
      <c r="AU52" s="349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2.75">
      <c r="A53" s="49">
        <v>49</v>
      </c>
      <c r="B53" s="63" t="s">
        <v>146</v>
      </c>
      <c r="C53" s="68"/>
      <c r="D53" s="64"/>
      <c r="E53" s="64"/>
      <c r="F53" s="64"/>
      <c r="G53" s="64"/>
      <c r="H53" s="64"/>
      <c r="I53" s="64"/>
      <c r="J53" s="64"/>
      <c r="K53" s="64">
        <v>6.3</v>
      </c>
      <c r="L53" s="64">
        <v>6.3</v>
      </c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49">
        <v>49</v>
      </c>
      <c r="AQ53" s="63" t="s">
        <v>146</v>
      </c>
      <c r="AR53" s="85"/>
      <c r="AS53" s="87"/>
      <c r="AT53" s="348" t="s">
        <v>148</v>
      </c>
      <c r="AU53" s="349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12.75">
      <c r="A54" s="49">
        <v>50</v>
      </c>
      <c r="B54" s="52" t="s">
        <v>49</v>
      </c>
      <c r="C54" s="68"/>
      <c r="D54" s="64"/>
      <c r="E54" s="64">
        <v>5.4</v>
      </c>
      <c r="F54" s="64">
        <v>6.3</v>
      </c>
      <c r="G54" s="64">
        <v>6.8</v>
      </c>
      <c r="H54" s="64"/>
      <c r="I54" s="64">
        <v>6.6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>
        <v>6.1</v>
      </c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49">
        <v>50</v>
      </c>
      <c r="AQ54" s="52" t="s">
        <v>49</v>
      </c>
      <c r="AR54" s="85"/>
      <c r="AS54" s="87"/>
      <c r="AT54" s="349"/>
      <c r="AU54" s="349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47" s="6" customFormat="1" ht="12.75">
      <c r="A55" s="49">
        <v>51</v>
      </c>
      <c r="B55" s="50" t="s">
        <v>83</v>
      </c>
      <c r="C55" s="68">
        <v>6.7</v>
      </c>
      <c r="D55" s="64"/>
      <c r="E55" s="64"/>
      <c r="F55" s="64"/>
      <c r="G55" s="64"/>
      <c r="H55" s="64"/>
      <c r="I55" s="64">
        <v>6.1</v>
      </c>
      <c r="J55" s="64">
        <v>5.6</v>
      </c>
      <c r="K55" s="64">
        <v>5.4</v>
      </c>
      <c r="L55" s="64"/>
      <c r="M55" s="64">
        <v>6.1</v>
      </c>
      <c r="N55" s="64">
        <v>6</v>
      </c>
      <c r="O55" s="64">
        <v>6.1</v>
      </c>
      <c r="P55" s="64">
        <v>6.5</v>
      </c>
      <c r="Q55" s="64"/>
      <c r="R55" s="64">
        <v>5.6</v>
      </c>
      <c r="S55" s="64"/>
      <c r="T55" s="64"/>
      <c r="U55" s="64"/>
      <c r="V55" s="64"/>
      <c r="W55" s="64"/>
      <c r="X55" s="64">
        <v>5.8</v>
      </c>
      <c r="Y55" s="64"/>
      <c r="Z55" s="64"/>
      <c r="AA55" s="64"/>
      <c r="AB55" s="64"/>
      <c r="AC55" s="64"/>
      <c r="AD55" s="64"/>
      <c r="AE55" s="64"/>
      <c r="AF55" s="64"/>
      <c r="AG55" s="64"/>
      <c r="AH55" s="64">
        <v>6.2</v>
      </c>
      <c r="AI55" s="64"/>
      <c r="AJ55" s="64"/>
      <c r="AK55" s="64"/>
      <c r="AL55" s="64">
        <v>6.3</v>
      </c>
      <c r="AM55" s="64"/>
      <c r="AN55" s="64"/>
      <c r="AO55" s="64"/>
      <c r="AP55" s="49">
        <v>51</v>
      </c>
      <c r="AQ55" s="50" t="s">
        <v>37</v>
      </c>
      <c r="AR55" s="85"/>
      <c r="AS55" s="87"/>
      <c r="AT55" s="348" t="s">
        <v>156</v>
      </c>
      <c r="AU55" s="348"/>
    </row>
    <row r="56" spans="1:89" ht="12.75">
      <c r="A56" s="49">
        <v>52</v>
      </c>
      <c r="B56" s="62" t="s">
        <v>103</v>
      </c>
      <c r="C56" s="68"/>
      <c r="D56" s="64"/>
      <c r="E56" s="64"/>
      <c r="F56" s="64"/>
      <c r="G56" s="64"/>
      <c r="H56" s="64"/>
      <c r="I56" s="64"/>
      <c r="J56" s="64"/>
      <c r="K56" s="104">
        <v>6.9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253">
        <v>5.4</v>
      </c>
      <c r="X56" s="64"/>
      <c r="Y56" s="64"/>
      <c r="Z56" s="64">
        <v>6.1</v>
      </c>
      <c r="AA56" s="64">
        <v>5.8</v>
      </c>
      <c r="AB56" s="64">
        <v>6.5</v>
      </c>
      <c r="AC56" s="64">
        <v>6.8</v>
      </c>
      <c r="AD56" s="64">
        <v>6.3</v>
      </c>
      <c r="AE56" s="64">
        <v>6.7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49">
        <v>52</v>
      </c>
      <c r="AQ56" s="62" t="s">
        <v>103</v>
      </c>
      <c r="AR56" s="85"/>
      <c r="AS56" s="87">
        <v>1</v>
      </c>
      <c r="AT56" s="349"/>
      <c r="AU56" s="349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2.75">
      <c r="A57" s="49">
        <v>53</v>
      </c>
      <c r="B57" s="95" t="s">
        <v>86</v>
      </c>
      <c r="C57" s="68"/>
      <c r="D57" s="64"/>
      <c r="E57" s="64"/>
      <c r="F57" s="64"/>
      <c r="G57" s="64"/>
      <c r="H57" s="64"/>
      <c r="I57" s="64"/>
      <c r="J57" s="64">
        <v>6.6</v>
      </c>
      <c r="K57" s="64"/>
      <c r="L57" s="64"/>
      <c r="M57" s="64"/>
      <c r="N57" s="64"/>
      <c r="O57" s="64"/>
      <c r="P57" s="64">
        <v>7</v>
      </c>
      <c r="Q57" s="64"/>
      <c r="R57" s="64"/>
      <c r="S57" s="64">
        <v>6.3</v>
      </c>
      <c r="T57" s="64"/>
      <c r="U57" s="64"/>
      <c r="V57" s="64"/>
      <c r="W57" s="64"/>
      <c r="X57" s="64">
        <v>6.5</v>
      </c>
      <c r="Y57" s="64"/>
      <c r="Z57" s="64"/>
      <c r="AA57" s="64">
        <v>6.6</v>
      </c>
      <c r="AB57" s="64"/>
      <c r="AC57" s="64"/>
      <c r="AD57" s="64"/>
      <c r="AE57" s="64"/>
      <c r="AF57" s="64"/>
      <c r="AG57" s="64">
        <v>6.8</v>
      </c>
      <c r="AH57" s="104">
        <v>7.2</v>
      </c>
      <c r="AI57" s="64">
        <v>6.9</v>
      </c>
      <c r="AJ57" s="64"/>
      <c r="AK57" s="64"/>
      <c r="AL57" s="64"/>
      <c r="AM57" s="64"/>
      <c r="AN57" s="64"/>
      <c r="AO57" s="64"/>
      <c r="AP57" s="49">
        <v>53</v>
      </c>
      <c r="AQ57" s="95" t="s">
        <v>86</v>
      </c>
      <c r="AR57" s="85"/>
      <c r="AS57" s="87">
        <v>1</v>
      </c>
      <c r="AT57" s="348" t="s">
        <v>215</v>
      </c>
      <c r="AU57" s="349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12.75">
      <c r="A58" s="49">
        <v>54</v>
      </c>
      <c r="B58" s="63" t="s">
        <v>205</v>
      </c>
      <c r="C58" s="6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68">
        <v>6.4</v>
      </c>
      <c r="AG58" s="99"/>
      <c r="AH58" s="99"/>
      <c r="AI58" s="68"/>
      <c r="AJ58" s="99"/>
      <c r="AK58" s="99"/>
      <c r="AL58" s="99"/>
      <c r="AM58" s="99"/>
      <c r="AN58" s="99"/>
      <c r="AO58" s="64"/>
      <c r="AP58" s="49">
        <v>54</v>
      </c>
      <c r="AQ58" s="63" t="s">
        <v>205</v>
      </c>
      <c r="AR58" s="85"/>
      <c r="AS58" s="87"/>
      <c r="AT58" s="348"/>
      <c r="AU58" s="34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ht="12.75">
      <c r="A59" s="49">
        <v>55</v>
      </c>
      <c r="B59" s="63" t="s">
        <v>129</v>
      </c>
      <c r="C59" s="68">
        <v>6.2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>
        <v>5.5</v>
      </c>
      <c r="P59" s="64"/>
      <c r="Q59" s="99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49">
        <v>55</v>
      </c>
      <c r="AQ59" s="63" t="s">
        <v>129</v>
      </c>
      <c r="AR59" s="85"/>
      <c r="AS59" s="87"/>
      <c r="AT59" s="348"/>
      <c r="AU59" s="348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ht="12.75">
      <c r="A60" s="49">
        <v>56</v>
      </c>
      <c r="B60" s="62" t="s">
        <v>110</v>
      </c>
      <c r="C60" s="68"/>
      <c r="D60" s="64"/>
      <c r="E60" s="64"/>
      <c r="F60" s="64">
        <v>6.3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104">
        <v>6.6</v>
      </c>
      <c r="R60" s="64"/>
      <c r="S60" s="64"/>
      <c r="T60" s="64"/>
      <c r="U60" s="64">
        <v>5.1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49">
        <v>56</v>
      </c>
      <c r="AQ60" s="62" t="s">
        <v>108</v>
      </c>
      <c r="AR60" s="85"/>
      <c r="AS60" s="87">
        <v>1</v>
      </c>
      <c r="AT60" s="348"/>
      <c r="AU60" s="348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ht="12.75">
      <c r="A61" s="49">
        <v>57</v>
      </c>
      <c r="B61" s="50" t="s">
        <v>20</v>
      </c>
      <c r="C61" s="105">
        <v>7</v>
      </c>
      <c r="D61" s="64">
        <v>6</v>
      </c>
      <c r="E61" s="64"/>
      <c r="F61" s="64">
        <v>6.1</v>
      </c>
      <c r="G61" s="64"/>
      <c r="H61" s="64">
        <v>6.1</v>
      </c>
      <c r="I61" s="159">
        <v>6.8</v>
      </c>
      <c r="J61" s="64">
        <v>6.7</v>
      </c>
      <c r="K61" s="64">
        <v>6.3</v>
      </c>
      <c r="L61" s="64">
        <v>6.6</v>
      </c>
      <c r="M61" s="64">
        <v>6.6</v>
      </c>
      <c r="N61" s="64">
        <v>6.4</v>
      </c>
      <c r="O61" s="64">
        <v>6.3</v>
      </c>
      <c r="P61" s="64">
        <v>6.5</v>
      </c>
      <c r="Q61" s="64">
        <v>6.1</v>
      </c>
      <c r="R61" s="104">
        <v>6.7</v>
      </c>
      <c r="S61" s="64">
        <v>6.2</v>
      </c>
      <c r="T61" s="64">
        <v>6.4</v>
      </c>
      <c r="U61" s="64">
        <v>6.6</v>
      </c>
      <c r="V61" s="64">
        <v>6</v>
      </c>
      <c r="W61" s="64">
        <v>6.7</v>
      </c>
      <c r="X61" s="64">
        <v>6.3</v>
      </c>
      <c r="Y61" s="64">
        <v>6.3</v>
      </c>
      <c r="Z61" s="64">
        <v>6.5</v>
      </c>
      <c r="AA61" s="64">
        <v>6.3</v>
      </c>
      <c r="AB61" s="64">
        <v>6.5</v>
      </c>
      <c r="AC61" s="64">
        <v>7.1</v>
      </c>
      <c r="AD61" s="64"/>
      <c r="AE61" s="64"/>
      <c r="AF61" s="64"/>
      <c r="AG61" s="64"/>
      <c r="AH61" s="64"/>
      <c r="AI61" s="64"/>
      <c r="AJ61" s="64"/>
      <c r="AK61" s="64">
        <v>6.2</v>
      </c>
      <c r="AL61" s="326">
        <v>6.9</v>
      </c>
      <c r="AM61" s="64">
        <v>6.7</v>
      </c>
      <c r="AN61" s="64"/>
      <c r="AO61" s="64"/>
      <c r="AP61" s="49">
        <v>57</v>
      </c>
      <c r="AQ61" s="50" t="s">
        <v>20</v>
      </c>
      <c r="AR61" s="85"/>
      <c r="AS61" s="87">
        <v>5</v>
      </c>
      <c r="AT61" s="348"/>
      <c r="AU61" s="348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12.75">
      <c r="A62" s="49">
        <v>58</v>
      </c>
      <c r="B62" s="52" t="s">
        <v>48</v>
      </c>
      <c r="C62" s="68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49">
        <v>58</v>
      </c>
      <c r="AQ62" s="52" t="s">
        <v>48</v>
      </c>
      <c r="AR62" s="85"/>
      <c r="AS62" s="87"/>
      <c r="AT62" s="349"/>
      <c r="AU62" s="349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ht="12.75">
      <c r="A63" s="49">
        <v>59</v>
      </c>
      <c r="B63" s="95" t="s">
        <v>177</v>
      </c>
      <c r="C63" s="68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>
        <v>5.6</v>
      </c>
      <c r="X63" s="64"/>
      <c r="Y63" s="64">
        <v>6</v>
      </c>
      <c r="Z63" s="64"/>
      <c r="AA63" s="64"/>
      <c r="AB63" s="64"/>
      <c r="AC63" s="64"/>
      <c r="AD63" s="64"/>
      <c r="AE63" s="64"/>
      <c r="AF63" s="64"/>
      <c r="AG63" s="64"/>
      <c r="AH63" s="64"/>
      <c r="AI63" s="64">
        <v>6.1</v>
      </c>
      <c r="AJ63" s="64">
        <v>6.5</v>
      </c>
      <c r="AK63" s="64"/>
      <c r="AL63" s="64"/>
      <c r="AM63" s="64">
        <v>5.9</v>
      </c>
      <c r="AN63" s="64"/>
      <c r="AO63" s="64"/>
      <c r="AP63" s="49">
        <v>59</v>
      </c>
      <c r="AQ63" s="95" t="s">
        <v>177</v>
      </c>
      <c r="AR63" s="85"/>
      <c r="AS63" s="87"/>
      <c r="AT63" s="348" t="s">
        <v>218</v>
      </c>
      <c r="AU63" s="349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ht="12.75">
      <c r="A64" s="49">
        <v>60</v>
      </c>
      <c r="B64" s="52" t="s">
        <v>23</v>
      </c>
      <c r="C64" s="68"/>
      <c r="D64" s="64">
        <v>6.1</v>
      </c>
      <c r="E64" s="64">
        <v>6.1</v>
      </c>
      <c r="F64" s="103">
        <v>5.8</v>
      </c>
      <c r="G64" s="64"/>
      <c r="H64" s="64"/>
      <c r="I64" s="64"/>
      <c r="J64" s="64"/>
      <c r="K64" s="64"/>
      <c r="L64" s="64">
        <v>6</v>
      </c>
      <c r="M64" s="104">
        <v>7.1</v>
      </c>
      <c r="N64" s="64">
        <v>6.3</v>
      </c>
      <c r="O64" s="64">
        <v>6.1</v>
      </c>
      <c r="P64" s="64">
        <v>6.5</v>
      </c>
      <c r="Q64" s="64">
        <v>6.5</v>
      </c>
      <c r="R64" s="64">
        <v>6.5</v>
      </c>
      <c r="S64" s="64"/>
      <c r="T64" s="64">
        <v>5.6</v>
      </c>
      <c r="U64" s="64">
        <v>5.4</v>
      </c>
      <c r="V64" s="64"/>
      <c r="W64" s="64"/>
      <c r="X64" s="64">
        <v>5.9</v>
      </c>
      <c r="Y64" s="64"/>
      <c r="Z64" s="64"/>
      <c r="AA64" s="64"/>
      <c r="AB64" s="64">
        <v>6.3</v>
      </c>
      <c r="AC64" s="64">
        <v>6.9</v>
      </c>
      <c r="AD64" s="64"/>
      <c r="AE64" s="104">
        <v>7.1</v>
      </c>
      <c r="AF64" s="64"/>
      <c r="AG64" s="64"/>
      <c r="AH64" s="64"/>
      <c r="AI64" s="64">
        <v>6.4</v>
      </c>
      <c r="AJ64" s="64">
        <v>6.6</v>
      </c>
      <c r="AK64" s="64">
        <v>5.9</v>
      </c>
      <c r="AL64" s="64"/>
      <c r="AM64" s="64"/>
      <c r="AN64" s="64"/>
      <c r="AO64" s="64"/>
      <c r="AP64" s="49">
        <v>60</v>
      </c>
      <c r="AQ64" s="52" t="s">
        <v>23</v>
      </c>
      <c r="AR64" s="85">
        <v>1</v>
      </c>
      <c r="AS64" s="87">
        <v>2</v>
      </c>
      <c r="AT64" s="348" t="s">
        <v>153</v>
      </c>
      <c r="AU64" s="348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2.75">
      <c r="A65" s="49">
        <v>61</v>
      </c>
      <c r="B65" s="63" t="s">
        <v>190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>
        <v>6</v>
      </c>
      <c r="AB65" s="68"/>
      <c r="AC65" s="68"/>
      <c r="AD65" s="68">
        <v>6</v>
      </c>
      <c r="AE65" s="68">
        <v>6.1</v>
      </c>
      <c r="AF65" s="68"/>
      <c r="AG65" s="68">
        <v>5.9</v>
      </c>
      <c r="AH65" s="68"/>
      <c r="AI65" s="68"/>
      <c r="AJ65" s="68"/>
      <c r="AK65" s="260">
        <v>6.4</v>
      </c>
      <c r="AL65" s="260">
        <v>6.4</v>
      </c>
      <c r="AM65" s="104">
        <v>6.8</v>
      </c>
      <c r="AN65" s="68"/>
      <c r="AO65" s="68"/>
      <c r="AP65" s="49">
        <v>61</v>
      </c>
      <c r="AQ65" s="63" t="s">
        <v>190</v>
      </c>
      <c r="AR65" s="85"/>
      <c r="AS65" s="87">
        <v>1</v>
      </c>
      <c r="AT65" s="348"/>
      <c r="AU65" s="348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ht="12.75">
      <c r="A66" s="49">
        <v>62</v>
      </c>
      <c r="B66" s="63" t="s">
        <v>172</v>
      </c>
      <c r="C66" s="68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>
        <v>6.4</v>
      </c>
      <c r="W66" s="64">
        <v>6.1</v>
      </c>
      <c r="X66" s="64">
        <v>6.6</v>
      </c>
      <c r="Y66" s="64">
        <v>6.3</v>
      </c>
      <c r="Z66" s="64"/>
      <c r="AA66" s="64"/>
      <c r="AB66" s="64"/>
      <c r="AC66" s="104">
        <v>7.2</v>
      </c>
      <c r="AD66" s="64">
        <v>7</v>
      </c>
      <c r="AE66" s="64"/>
      <c r="AF66" s="64"/>
      <c r="AG66" s="64">
        <v>6.4</v>
      </c>
      <c r="AH66" s="64"/>
      <c r="AI66" s="64"/>
      <c r="AJ66" s="64"/>
      <c r="AK66" s="64">
        <v>6.2</v>
      </c>
      <c r="AL66" s="64"/>
      <c r="AM66" s="64">
        <v>6.7</v>
      </c>
      <c r="AN66" s="64"/>
      <c r="AO66" s="64"/>
      <c r="AP66" s="49">
        <v>62</v>
      </c>
      <c r="AQ66" s="63" t="s">
        <v>172</v>
      </c>
      <c r="AR66" s="85"/>
      <c r="AS66" s="87">
        <v>1</v>
      </c>
      <c r="AT66" s="348" t="s">
        <v>178</v>
      </c>
      <c r="AU66" s="348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ht="12.75">
      <c r="A67" s="49">
        <v>63</v>
      </c>
      <c r="B67" s="62" t="s">
        <v>123</v>
      </c>
      <c r="C67" s="102">
        <v>5.4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208">
        <v>6.6</v>
      </c>
      <c r="AL67" s="66"/>
      <c r="AM67" s="66"/>
      <c r="AN67" s="66"/>
      <c r="AO67" s="66"/>
      <c r="AP67" s="49">
        <v>63</v>
      </c>
      <c r="AQ67" s="62" t="s">
        <v>123</v>
      </c>
      <c r="AR67" s="85">
        <v>1</v>
      </c>
      <c r="AS67" s="87">
        <v>1</v>
      </c>
      <c r="AT67" s="348"/>
      <c r="AU67" s="348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ht="12.75">
      <c r="A68" s="49">
        <v>64</v>
      </c>
      <c r="B68" s="50" t="s">
        <v>64</v>
      </c>
      <c r="C68" s="68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49">
        <v>64</v>
      </c>
      <c r="AQ68" s="50" t="s">
        <v>64</v>
      </c>
      <c r="AR68" s="85"/>
      <c r="AS68" s="87"/>
      <c r="AT68" s="349"/>
      <c r="AU68" s="349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ht="12.75">
      <c r="A69" s="49">
        <v>65</v>
      </c>
      <c r="B69" s="63" t="s">
        <v>223</v>
      </c>
      <c r="C69" s="68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>
        <v>6.5</v>
      </c>
      <c r="AM69" s="64"/>
      <c r="AN69" s="64"/>
      <c r="AO69" s="64"/>
      <c r="AP69" s="49">
        <v>65</v>
      </c>
      <c r="AQ69" s="63" t="s">
        <v>223</v>
      </c>
      <c r="AR69" s="85"/>
      <c r="AS69" s="87"/>
      <c r="AT69" s="348"/>
      <c r="AU69" s="348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ht="12.75">
      <c r="A70" s="49">
        <v>66</v>
      </c>
      <c r="B70" s="52" t="s">
        <v>19</v>
      </c>
      <c r="C70" s="68">
        <v>6.8</v>
      </c>
      <c r="D70" s="64"/>
      <c r="E70" s="64">
        <v>5.9</v>
      </c>
      <c r="F70" s="64"/>
      <c r="G70" s="64"/>
      <c r="H70" s="64">
        <v>5.9</v>
      </c>
      <c r="I70" s="64">
        <v>6.5</v>
      </c>
      <c r="J70" s="64"/>
      <c r="K70" s="64">
        <v>6.1</v>
      </c>
      <c r="L70" s="64"/>
      <c r="M70" s="64"/>
      <c r="N70" s="64"/>
      <c r="O70" s="64"/>
      <c r="P70" s="64"/>
      <c r="Q70" s="64">
        <v>5.9</v>
      </c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49">
        <v>66</v>
      </c>
      <c r="AQ70" s="52" t="s">
        <v>19</v>
      </c>
      <c r="AR70" s="85"/>
      <c r="AS70" s="87"/>
      <c r="AT70" s="348"/>
      <c r="AU70" s="348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ht="12.75">
      <c r="A71" s="49">
        <v>67</v>
      </c>
      <c r="B71" s="62" t="s">
        <v>186</v>
      </c>
      <c r="C71" s="68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>
        <v>6.3</v>
      </c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49">
        <v>67</v>
      </c>
      <c r="AQ71" s="62" t="s">
        <v>186</v>
      </c>
      <c r="AR71" s="85"/>
      <c r="AS71" s="87"/>
      <c r="AT71" s="348"/>
      <c r="AU71" s="348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ht="12.75">
      <c r="A72" s="49">
        <v>68</v>
      </c>
      <c r="B72" s="50" t="s">
        <v>56</v>
      </c>
      <c r="C72" s="68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49">
        <v>68</v>
      </c>
      <c r="AQ72" s="50" t="s">
        <v>56</v>
      </c>
      <c r="AR72" s="85"/>
      <c r="AS72" s="87"/>
      <c r="AT72" s="349"/>
      <c r="AU72" s="349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49">
        <v>69</v>
      </c>
      <c r="B73" s="54" t="s">
        <v>53</v>
      </c>
      <c r="C73" s="68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49">
        <v>69</v>
      </c>
      <c r="AQ73" s="54" t="s">
        <v>53</v>
      </c>
      <c r="AR73" s="85"/>
      <c r="AS73" s="87"/>
      <c r="AT73" s="349"/>
      <c r="AU73" s="349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9">
        <v>70</v>
      </c>
      <c r="B74" s="65" t="s">
        <v>112</v>
      </c>
      <c r="C74" s="68">
        <v>6.1</v>
      </c>
      <c r="D74" s="64">
        <v>6.1</v>
      </c>
      <c r="E74" s="64">
        <v>6.6</v>
      </c>
      <c r="F74" s="104">
        <v>7.1</v>
      </c>
      <c r="G74" s="64">
        <v>6.8</v>
      </c>
      <c r="H74" s="64"/>
      <c r="I74" s="64">
        <v>6.7</v>
      </c>
      <c r="J74" s="64">
        <v>6.9</v>
      </c>
      <c r="K74" s="64">
        <v>6.5</v>
      </c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>
        <v>6.6</v>
      </c>
      <c r="X74" s="64"/>
      <c r="Y74" s="64"/>
      <c r="Z74" s="64">
        <v>6.3</v>
      </c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49">
        <v>70</v>
      </c>
      <c r="AQ74" s="65" t="s">
        <v>112</v>
      </c>
      <c r="AR74" s="85"/>
      <c r="AS74" s="87">
        <v>1</v>
      </c>
      <c r="AT74" s="348"/>
      <c r="AU74" s="349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ht="12.75">
      <c r="A75" s="49">
        <v>71</v>
      </c>
      <c r="B75" s="50" t="s">
        <v>22</v>
      </c>
      <c r="C75" s="106">
        <v>5.5</v>
      </c>
      <c r="D75" s="64">
        <v>6.2</v>
      </c>
      <c r="E75" s="64"/>
      <c r="F75" s="64">
        <v>6.5</v>
      </c>
      <c r="G75" s="64"/>
      <c r="H75" s="64"/>
      <c r="I75" s="64"/>
      <c r="J75" s="64"/>
      <c r="K75" s="64"/>
      <c r="L75" s="64"/>
      <c r="M75" s="64">
        <v>6.3</v>
      </c>
      <c r="N75" s="64">
        <v>6.3</v>
      </c>
      <c r="O75" s="64">
        <v>6</v>
      </c>
      <c r="P75" s="64">
        <v>5.9</v>
      </c>
      <c r="Q75" s="64">
        <v>6</v>
      </c>
      <c r="R75" s="64">
        <v>6.3</v>
      </c>
      <c r="S75" s="64"/>
      <c r="T75" s="64"/>
      <c r="U75" s="64"/>
      <c r="V75" s="64">
        <v>5.5</v>
      </c>
      <c r="W75" s="64"/>
      <c r="X75" s="64"/>
      <c r="Y75" s="64"/>
      <c r="Z75" s="64"/>
      <c r="AA75" s="64"/>
      <c r="AB75" s="64">
        <v>6.5</v>
      </c>
      <c r="AC75" s="64"/>
      <c r="AD75" s="64">
        <v>6.8</v>
      </c>
      <c r="AE75" s="64"/>
      <c r="AF75" s="64"/>
      <c r="AG75" s="64"/>
      <c r="AH75" s="64"/>
      <c r="AI75" s="64"/>
      <c r="AJ75" s="64"/>
      <c r="AK75" s="64">
        <v>6.5</v>
      </c>
      <c r="AL75" s="64">
        <v>6.5</v>
      </c>
      <c r="AM75" s="64"/>
      <c r="AN75" s="64"/>
      <c r="AO75" s="64"/>
      <c r="AP75" s="49">
        <v>71</v>
      </c>
      <c r="AQ75" s="50" t="s">
        <v>22</v>
      </c>
      <c r="AR75" s="85">
        <v>1</v>
      </c>
      <c r="AS75" s="87"/>
      <c r="AT75" s="348" t="s">
        <v>221</v>
      </c>
      <c r="AU75" s="348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ht="12.75">
      <c r="A76" s="49">
        <v>72</v>
      </c>
      <c r="B76" s="50" t="s">
        <v>41</v>
      </c>
      <c r="C76" s="68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103">
        <v>5.7</v>
      </c>
      <c r="AC76" s="64">
        <v>6.1</v>
      </c>
      <c r="AD76" s="64"/>
      <c r="AE76" s="64"/>
      <c r="AF76" s="64"/>
      <c r="AG76" s="64"/>
      <c r="AH76" s="64"/>
      <c r="AI76" s="64">
        <v>6.1</v>
      </c>
      <c r="AJ76" s="64">
        <v>5.7</v>
      </c>
      <c r="AK76" s="64"/>
      <c r="AL76" s="64"/>
      <c r="AM76" s="64"/>
      <c r="AN76" s="64"/>
      <c r="AO76" s="64"/>
      <c r="AP76" s="49">
        <v>72</v>
      </c>
      <c r="AQ76" s="50" t="s">
        <v>41</v>
      </c>
      <c r="AR76" s="85">
        <v>1</v>
      </c>
      <c r="AS76" s="87"/>
      <c r="AT76" s="349"/>
      <c r="AU76" s="349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ht="12.75">
      <c r="A77" s="49">
        <v>73</v>
      </c>
      <c r="B77" s="54" t="s">
        <v>65</v>
      </c>
      <c r="C77" s="68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49">
        <v>73</v>
      </c>
      <c r="AQ77" s="54" t="s">
        <v>65</v>
      </c>
      <c r="AR77" s="85"/>
      <c r="AS77" s="87"/>
      <c r="AT77" s="349"/>
      <c r="AU77" s="349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ht="12.75">
      <c r="A78" s="49">
        <v>74</v>
      </c>
      <c r="B78" s="52" t="s">
        <v>45</v>
      </c>
      <c r="C78" s="68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49">
        <v>74</v>
      </c>
      <c r="AQ78" s="52" t="s">
        <v>45</v>
      </c>
      <c r="AR78" s="85"/>
      <c r="AS78" s="87"/>
      <c r="AT78" s="349"/>
      <c r="AU78" s="349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ht="12.75">
      <c r="A79" s="49">
        <v>75</v>
      </c>
      <c r="B79" s="62" t="s">
        <v>100</v>
      </c>
      <c r="C79" s="68">
        <v>6</v>
      </c>
      <c r="D79" s="64">
        <v>6.3</v>
      </c>
      <c r="E79" s="64">
        <v>6.6</v>
      </c>
      <c r="F79" s="64">
        <v>6.5</v>
      </c>
      <c r="G79" s="103">
        <v>5.6</v>
      </c>
      <c r="H79" s="64"/>
      <c r="I79" s="64">
        <v>6</v>
      </c>
      <c r="J79" s="64">
        <v>5.4</v>
      </c>
      <c r="K79" s="64">
        <v>6.4</v>
      </c>
      <c r="L79" s="64">
        <v>6.1</v>
      </c>
      <c r="M79" s="64">
        <v>6</v>
      </c>
      <c r="N79" s="64">
        <v>5.9</v>
      </c>
      <c r="O79" s="64">
        <v>5.5</v>
      </c>
      <c r="P79" s="64">
        <v>5.9</v>
      </c>
      <c r="Q79" s="64">
        <v>5.9</v>
      </c>
      <c r="R79" s="64">
        <v>5.6</v>
      </c>
      <c r="S79" s="64">
        <v>6.2</v>
      </c>
      <c r="T79" s="64">
        <v>6.6</v>
      </c>
      <c r="U79" s="64">
        <v>5.3</v>
      </c>
      <c r="V79" s="64">
        <v>6.2</v>
      </c>
      <c r="W79" s="64">
        <v>6.7</v>
      </c>
      <c r="X79" s="64">
        <v>6.4</v>
      </c>
      <c r="Y79" s="64">
        <v>6</v>
      </c>
      <c r="Z79" s="64"/>
      <c r="AA79" s="64">
        <v>6.1</v>
      </c>
      <c r="AB79" s="64">
        <v>6.1</v>
      </c>
      <c r="AC79" s="64">
        <v>6.1</v>
      </c>
      <c r="AD79" s="64"/>
      <c r="AE79" s="64"/>
      <c r="AF79" s="64"/>
      <c r="AG79" s="64"/>
      <c r="AH79" s="64"/>
      <c r="AI79" s="64">
        <v>6.3</v>
      </c>
      <c r="AJ79" s="64">
        <v>6.6</v>
      </c>
      <c r="AK79" s="64">
        <v>5.7</v>
      </c>
      <c r="AL79" s="64">
        <v>6.4</v>
      </c>
      <c r="AM79" s="64">
        <v>6.2</v>
      </c>
      <c r="AN79" s="64"/>
      <c r="AO79" s="64"/>
      <c r="AP79" s="49">
        <v>75</v>
      </c>
      <c r="AQ79" s="62" t="s">
        <v>100</v>
      </c>
      <c r="AR79" s="85">
        <v>1</v>
      </c>
      <c r="AS79" s="87"/>
      <c r="AT79" s="348" t="s">
        <v>168</v>
      </c>
      <c r="AU79" s="34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ht="12.75">
      <c r="A80" s="49">
        <v>76</v>
      </c>
      <c r="B80" s="62" t="s">
        <v>175</v>
      </c>
      <c r="C80" s="68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>
        <v>6.2</v>
      </c>
      <c r="W80" s="103">
        <v>5.1</v>
      </c>
      <c r="X80" s="64">
        <v>6.1</v>
      </c>
      <c r="Y80" s="64">
        <v>6</v>
      </c>
      <c r="Z80" s="103">
        <v>5.5</v>
      </c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49">
        <v>76</v>
      </c>
      <c r="AQ80" s="62" t="s">
        <v>175</v>
      </c>
      <c r="AR80" s="85">
        <v>2</v>
      </c>
      <c r="AS80" s="87"/>
      <c r="AT80" s="349"/>
      <c r="AU80" s="349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ht="12.75">
      <c r="A81" s="49">
        <v>77</v>
      </c>
      <c r="B81" s="52" t="s">
        <v>84</v>
      </c>
      <c r="C81" s="68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49">
        <v>77</v>
      </c>
      <c r="AQ81" s="52" t="s">
        <v>84</v>
      </c>
      <c r="AR81" s="85"/>
      <c r="AS81" s="87"/>
      <c r="AT81" s="349"/>
      <c r="AU81" s="349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ht="12.75">
      <c r="A82" s="49">
        <v>78</v>
      </c>
      <c r="B82" s="62" t="s">
        <v>213</v>
      </c>
      <c r="C82" s="68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>
        <v>6.6</v>
      </c>
      <c r="AI82" s="64"/>
      <c r="AJ82" s="64"/>
      <c r="AK82" s="220">
        <v>5.9</v>
      </c>
      <c r="AL82" s="64"/>
      <c r="AM82" s="64"/>
      <c r="AN82" s="64"/>
      <c r="AO82" s="64"/>
      <c r="AP82" s="49">
        <v>78</v>
      </c>
      <c r="AQ82" s="62" t="s">
        <v>213</v>
      </c>
      <c r="AR82" s="85"/>
      <c r="AS82" s="87"/>
      <c r="AT82" s="349"/>
      <c r="AU82" s="349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12.75">
      <c r="A83" s="49">
        <v>79</v>
      </c>
      <c r="B83" s="62" t="s">
        <v>137</v>
      </c>
      <c r="C83" s="68"/>
      <c r="D83" s="64"/>
      <c r="E83" s="64"/>
      <c r="F83" s="64"/>
      <c r="G83" s="64">
        <v>5.7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49">
        <v>79</v>
      </c>
      <c r="AQ83" s="62" t="s">
        <v>137</v>
      </c>
      <c r="AR83" s="85"/>
      <c r="AS83" s="87"/>
      <c r="AT83" s="349"/>
      <c r="AU83" s="349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</row>
    <row r="84" spans="1:89" ht="12.75">
      <c r="A84" s="49">
        <v>80</v>
      </c>
      <c r="B84" s="52" t="s">
        <v>32</v>
      </c>
      <c r="C84" s="68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49">
        <v>80</v>
      </c>
      <c r="AQ84" s="52" t="s">
        <v>85</v>
      </c>
      <c r="AR84" s="85"/>
      <c r="AS84" s="87"/>
      <c r="AT84" s="349"/>
      <c r="AU84" s="349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ht="12.75">
      <c r="A85" s="49">
        <v>81</v>
      </c>
      <c r="B85" s="62" t="s">
        <v>167</v>
      </c>
      <c r="C85" s="68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>
        <v>6.2</v>
      </c>
      <c r="T85" s="64"/>
      <c r="U85" s="64">
        <v>6.8</v>
      </c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49">
        <v>81</v>
      </c>
      <c r="AQ85" s="62" t="s">
        <v>167</v>
      </c>
      <c r="AR85" s="85"/>
      <c r="AS85" s="87"/>
      <c r="AT85" s="349"/>
      <c r="AU85" s="349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ht="12.75">
      <c r="A86" s="49">
        <v>82</v>
      </c>
      <c r="B86" s="62" t="s">
        <v>208</v>
      </c>
      <c r="C86" s="68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103">
        <v>5.8</v>
      </c>
      <c r="AH86" s="64"/>
      <c r="AI86" s="64"/>
      <c r="AJ86" s="64"/>
      <c r="AK86" s="64"/>
      <c r="AL86" s="64"/>
      <c r="AM86" s="64"/>
      <c r="AN86" s="64"/>
      <c r="AO86" s="64"/>
      <c r="AP86" s="49">
        <v>82</v>
      </c>
      <c r="AQ86" s="62" t="s">
        <v>208</v>
      </c>
      <c r="AR86" s="85">
        <v>1</v>
      </c>
      <c r="AS86" s="87"/>
      <c r="AT86" s="349"/>
      <c r="AU86" s="349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ht="12.75">
      <c r="A87" s="49">
        <v>83</v>
      </c>
      <c r="B87" s="62" t="s">
        <v>127</v>
      </c>
      <c r="C87" s="68"/>
      <c r="D87" s="64">
        <v>7</v>
      </c>
      <c r="E87" s="64">
        <v>5.9</v>
      </c>
      <c r="F87" s="64"/>
      <c r="G87" s="64">
        <v>6.4</v>
      </c>
      <c r="H87" s="64">
        <v>6.2</v>
      </c>
      <c r="I87" s="64"/>
      <c r="J87" s="64"/>
      <c r="K87" s="64"/>
      <c r="L87" s="204">
        <v>7.9</v>
      </c>
      <c r="M87" s="64">
        <v>5.6</v>
      </c>
      <c r="N87" s="106">
        <v>6.5</v>
      </c>
      <c r="O87" s="64"/>
      <c r="P87" s="106">
        <v>5.7</v>
      </c>
      <c r="Q87" s="64"/>
      <c r="R87" s="64"/>
      <c r="S87" s="64">
        <v>6.3</v>
      </c>
      <c r="T87" s="64">
        <v>5.6</v>
      </c>
      <c r="U87" s="64">
        <v>6.1</v>
      </c>
      <c r="V87" s="64">
        <v>6</v>
      </c>
      <c r="W87" s="64"/>
      <c r="X87" s="64"/>
      <c r="Y87" s="64"/>
      <c r="Z87" s="260">
        <v>6.5</v>
      </c>
      <c r="AA87" s="260">
        <v>6.3</v>
      </c>
      <c r="AB87" s="64"/>
      <c r="AC87" s="64">
        <v>6.8</v>
      </c>
      <c r="AD87" s="220">
        <v>6.3</v>
      </c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49">
        <v>83</v>
      </c>
      <c r="AQ87" s="62" t="s">
        <v>127</v>
      </c>
      <c r="AR87" s="85"/>
      <c r="AS87" s="87">
        <v>1</v>
      </c>
      <c r="AT87" s="348"/>
      <c r="AU87" s="348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ht="12.75">
      <c r="A88" s="49">
        <v>84</v>
      </c>
      <c r="B88" s="62" t="s">
        <v>191</v>
      </c>
      <c r="C88" s="68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>
        <v>6</v>
      </c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49">
        <v>84</v>
      </c>
      <c r="AQ88" s="62" t="s">
        <v>191</v>
      </c>
      <c r="AR88" s="85"/>
      <c r="AS88" s="87"/>
      <c r="AT88" s="349"/>
      <c r="AU88" s="349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ht="12.75">
      <c r="A89" s="49">
        <v>85</v>
      </c>
      <c r="B89" s="62" t="s">
        <v>113</v>
      </c>
      <c r="C89" s="68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>
        <v>5.3</v>
      </c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49">
        <v>85</v>
      </c>
      <c r="AQ89" s="62" t="s">
        <v>113</v>
      </c>
      <c r="AR89" s="85"/>
      <c r="AS89" s="87"/>
      <c r="AT89" s="348"/>
      <c r="AU89" s="34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ht="12.75">
      <c r="A90" s="49">
        <v>86</v>
      </c>
      <c r="B90" s="62" t="s">
        <v>128</v>
      </c>
      <c r="C90" s="68">
        <v>5.7</v>
      </c>
      <c r="D90" s="68">
        <v>6.1</v>
      </c>
      <c r="E90" s="68">
        <v>5.3</v>
      </c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49">
        <v>86</v>
      </c>
      <c r="AQ90" s="62" t="s">
        <v>128</v>
      </c>
      <c r="AR90" s="85"/>
      <c r="AS90" s="87"/>
      <c r="AT90" s="348"/>
      <c r="AU90" s="349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ht="12.75">
      <c r="A91" s="49">
        <v>87</v>
      </c>
      <c r="B91" s="52" t="s">
        <v>43</v>
      </c>
      <c r="C91" s="6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49">
        <v>87</v>
      </c>
      <c r="AQ91" s="52" t="s">
        <v>43</v>
      </c>
      <c r="AR91" s="85"/>
      <c r="AS91" s="87"/>
      <c r="AT91" s="348"/>
      <c r="AU91" s="348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ht="12.75">
      <c r="A92" s="49">
        <v>88</v>
      </c>
      <c r="B92" s="52" t="s">
        <v>42</v>
      </c>
      <c r="C92" s="68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49">
        <v>88</v>
      </c>
      <c r="AQ92" s="52" t="s">
        <v>42</v>
      </c>
      <c r="AR92" s="85"/>
      <c r="AS92" s="87"/>
      <c r="AT92" s="349"/>
      <c r="AU92" s="349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12.75">
      <c r="A93" s="49">
        <v>89</v>
      </c>
      <c r="B93" s="62" t="s">
        <v>162</v>
      </c>
      <c r="C93" s="68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>
        <v>5.6</v>
      </c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49">
        <v>89</v>
      </c>
      <c r="AQ93" s="62" t="s">
        <v>162</v>
      </c>
      <c r="AR93" s="85"/>
      <c r="AS93" s="87"/>
      <c r="AT93" s="348"/>
      <c r="AU93" s="349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4" spans="1:89" ht="12.75">
      <c r="A94" s="49">
        <v>90</v>
      </c>
      <c r="B94" s="52" t="s">
        <v>34</v>
      </c>
      <c r="C94" s="68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49">
        <v>90</v>
      </c>
      <c r="AQ94" s="52" t="s">
        <v>34</v>
      </c>
      <c r="AR94" s="85"/>
      <c r="AS94" s="87"/>
      <c r="AT94" s="349"/>
      <c r="AU94" s="349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</row>
    <row r="95" spans="1:89" ht="12.75">
      <c r="A95" s="49">
        <v>91</v>
      </c>
      <c r="B95" s="62" t="s">
        <v>147</v>
      </c>
      <c r="C95" s="68"/>
      <c r="D95" s="64"/>
      <c r="E95" s="64"/>
      <c r="F95" s="64"/>
      <c r="G95" s="64"/>
      <c r="H95" s="64"/>
      <c r="I95" s="64"/>
      <c r="J95" s="64"/>
      <c r="K95" s="103">
        <v>5.3</v>
      </c>
      <c r="L95" s="64">
        <v>5.6</v>
      </c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49">
        <v>91</v>
      </c>
      <c r="AQ95" s="62" t="s">
        <v>147</v>
      </c>
      <c r="AR95" s="85">
        <v>1</v>
      </c>
      <c r="AS95" s="87"/>
      <c r="AT95" s="348"/>
      <c r="AU95" s="349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ht="12.75">
      <c r="A96" s="49">
        <v>92</v>
      </c>
      <c r="B96" s="62" t="s">
        <v>182</v>
      </c>
      <c r="C96" s="68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>
        <v>6</v>
      </c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49">
        <v>92</v>
      </c>
      <c r="AQ96" s="62" t="s">
        <v>182</v>
      </c>
      <c r="AR96" s="85"/>
      <c r="AS96" s="87"/>
      <c r="AT96" s="348" t="s">
        <v>184</v>
      </c>
      <c r="AU96" s="349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ht="13.5" customHeight="1">
      <c r="A97" s="49">
        <v>93</v>
      </c>
      <c r="B97" s="62" t="s">
        <v>151</v>
      </c>
      <c r="C97" s="68"/>
      <c r="D97" s="64"/>
      <c r="E97" s="64"/>
      <c r="F97" s="64"/>
      <c r="G97" s="64"/>
      <c r="H97" s="64"/>
      <c r="I97" s="64"/>
      <c r="J97" s="64"/>
      <c r="K97" s="64"/>
      <c r="L97" s="64"/>
      <c r="M97" s="64">
        <v>6</v>
      </c>
      <c r="N97" s="64">
        <v>6.3</v>
      </c>
      <c r="O97" s="64"/>
      <c r="P97" s="103">
        <v>5.4</v>
      </c>
      <c r="Q97" s="64"/>
      <c r="R97" s="64"/>
      <c r="S97" s="64"/>
      <c r="T97" s="64">
        <v>5.8</v>
      </c>
      <c r="U97" s="103">
        <v>5</v>
      </c>
      <c r="V97" s="64">
        <v>6.8</v>
      </c>
      <c r="W97" s="64">
        <v>6.9</v>
      </c>
      <c r="X97" s="64"/>
      <c r="Y97" s="64">
        <v>6.1</v>
      </c>
      <c r="Z97" s="64">
        <v>6</v>
      </c>
      <c r="AA97" s="64">
        <v>6</v>
      </c>
      <c r="AB97" s="64">
        <v>6.1</v>
      </c>
      <c r="AC97" s="64">
        <v>6.1</v>
      </c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49">
        <v>93</v>
      </c>
      <c r="AQ97" s="62" t="s">
        <v>151</v>
      </c>
      <c r="AR97" s="85">
        <v>2</v>
      </c>
      <c r="AS97" s="87"/>
      <c r="AT97" s="348" t="s">
        <v>171</v>
      </c>
      <c r="AU97" s="349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ht="12.75">
      <c r="A98" s="49">
        <v>94</v>
      </c>
      <c r="B98" s="62" t="s">
        <v>204</v>
      </c>
      <c r="C98" s="68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>
        <v>5.5</v>
      </c>
      <c r="Z98" s="64"/>
      <c r="AA98" s="64"/>
      <c r="AB98" s="103">
        <v>5.7</v>
      </c>
      <c r="AC98" s="64">
        <v>6</v>
      </c>
      <c r="AD98" s="64">
        <v>6.4</v>
      </c>
      <c r="AE98" s="103">
        <v>5</v>
      </c>
      <c r="AF98" s="103">
        <v>5.2</v>
      </c>
      <c r="AG98" s="64"/>
      <c r="AH98" s="64"/>
      <c r="AI98" s="103">
        <v>5.9</v>
      </c>
      <c r="AJ98" s="103">
        <v>5.4</v>
      </c>
      <c r="AK98" s="64">
        <v>6.3</v>
      </c>
      <c r="AL98" s="64"/>
      <c r="AM98" s="64">
        <v>5.8</v>
      </c>
      <c r="AN98" s="64"/>
      <c r="AO98" s="64"/>
      <c r="AP98" s="49">
        <v>94</v>
      </c>
      <c r="AQ98" s="62" t="s">
        <v>204</v>
      </c>
      <c r="AR98" s="85">
        <v>5</v>
      </c>
      <c r="AS98" s="87"/>
      <c r="AT98" s="349"/>
      <c r="AU98" s="349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ht="12.75">
      <c r="A99" s="49">
        <v>95</v>
      </c>
      <c r="B99" s="62" t="s">
        <v>145</v>
      </c>
      <c r="C99" s="68"/>
      <c r="D99" s="64"/>
      <c r="E99" s="64"/>
      <c r="F99" s="64"/>
      <c r="G99" s="64"/>
      <c r="H99" s="64"/>
      <c r="I99" s="64"/>
      <c r="J99" s="64"/>
      <c r="K99" s="64">
        <v>6</v>
      </c>
      <c r="L99" s="64"/>
      <c r="M99" s="64">
        <v>5.8</v>
      </c>
      <c r="N99" s="64"/>
      <c r="O99" s="64"/>
      <c r="P99" s="64"/>
      <c r="Q99" s="64"/>
      <c r="R99" s="64"/>
      <c r="S99" s="64"/>
      <c r="T99" s="64">
        <v>5.7</v>
      </c>
      <c r="U99" s="64"/>
      <c r="V99" s="64"/>
      <c r="W99" s="64"/>
      <c r="X99" s="64"/>
      <c r="Y99" s="64"/>
      <c r="Z99" s="64"/>
      <c r="AA99" s="64"/>
      <c r="AB99" s="64"/>
      <c r="AC99" s="103">
        <v>5.8</v>
      </c>
      <c r="AD99" s="64">
        <v>6</v>
      </c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49">
        <v>95</v>
      </c>
      <c r="AQ99" s="62" t="s">
        <v>145</v>
      </c>
      <c r="AR99" s="85">
        <v>1</v>
      </c>
      <c r="AS99" s="87"/>
      <c r="AT99" s="348"/>
      <c r="AU99" s="34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89" ht="12.75">
      <c r="A100" s="49">
        <v>96</v>
      </c>
      <c r="B100" s="62" t="s">
        <v>124</v>
      </c>
      <c r="C100" s="68"/>
      <c r="D100" s="103">
        <v>5.4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49">
        <v>96</v>
      </c>
      <c r="AQ100" s="62" t="s">
        <v>124</v>
      </c>
      <c r="AR100" s="85">
        <v>1</v>
      </c>
      <c r="AS100" s="87"/>
      <c r="AT100" s="348"/>
      <c r="AU100" s="349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1:89" ht="12.75">
      <c r="A101" s="49">
        <v>97</v>
      </c>
      <c r="B101" s="62" t="s">
        <v>199</v>
      </c>
      <c r="C101" s="68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>
        <v>6.6</v>
      </c>
      <c r="AF101" s="64">
        <v>6.5</v>
      </c>
      <c r="AG101" s="64">
        <v>7</v>
      </c>
      <c r="AH101" s="64">
        <v>5.7</v>
      </c>
      <c r="AI101" s="103">
        <v>5.9</v>
      </c>
      <c r="AJ101" s="64">
        <v>6.7</v>
      </c>
      <c r="AK101" s="64"/>
      <c r="AL101" s="64">
        <v>6</v>
      </c>
      <c r="AM101" s="64">
        <v>6.3</v>
      </c>
      <c r="AN101" s="64"/>
      <c r="AO101" s="64"/>
      <c r="AP101" s="49">
        <v>97</v>
      </c>
      <c r="AQ101" s="62" t="s">
        <v>199</v>
      </c>
      <c r="AR101" s="85">
        <v>1</v>
      </c>
      <c r="AS101" s="87"/>
      <c r="AT101" s="348" t="s">
        <v>209</v>
      </c>
      <c r="AU101" s="349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2" spans="1:89" ht="12.75">
      <c r="A102" s="49">
        <v>98</v>
      </c>
      <c r="B102" s="62" t="s">
        <v>99</v>
      </c>
      <c r="C102" s="68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>
        <v>6.3</v>
      </c>
      <c r="W102" s="64">
        <v>5.9</v>
      </c>
      <c r="X102" s="64">
        <v>6.2</v>
      </c>
      <c r="Y102" s="64"/>
      <c r="Z102" s="64">
        <v>6</v>
      </c>
      <c r="AA102" s="64"/>
      <c r="AB102" s="64"/>
      <c r="AC102" s="64"/>
      <c r="AD102" s="64"/>
      <c r="AE102" s="64">
        <v>6.5</v>
      </c>
      <c r="AF102" s="64">
        <v>6.4</v>
      </c>
      <c r="AG102" s="64">
        <v>6.5</v>
      </c>
      <c r="AH102" s="64">
        <v>5.8</v>
      </c>
      <c r="AI102" s="64">
        <v>6.4</v>
      </c>
      <c r="AJ102" s="64"/>
      <c r="AK102" s="64">
        <v>6.2</v>
      </c>
      <c r="AL102" s="64">
        <v>6.3</v>
      </c>
      <c r="AM102" s="64">
        <v>6.2</v>
      </c>
      <c r="AN102" s="64"/>
      <c r="AO102" s="64"/>
      <c r="AP102" s="49">
        <v>98</v>
      </c>
      <c r="AQ102" s="62" t="s">
        <v>99</v>
      </c>
      <c r="AR102" s="85"/>
      <c r="AS102" s="87"/>
      <c r="AT102" s="348"/>
      <c r="AU102" s="349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</row>
    <row r="103" spans="1:89" ht="12.75">
      <c r="A103" s="49">
        <v>99</v>
      </c>
      <c r="B103" s="62" t="s">
        <v>203</v>
      </c>
      <c r="C103" s="68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>
        <v>7</v>
      </c>
      <c r="AG103" s="64"/>
      <c r="AH103" s="64"/>
      <c r="AI103" s="64"/>
      <c r="AJ103" s="64"/>
      <c r="AK103" s="64"/>
      <c r="AL103" s="64"/>
      <c r="AM103" s="64"/>
      <c r="AN103" s="64"/>
      <c r="AO103" s="64"/>
      <c r="AP103" s="49">
        <v>99</v>
      </c>
      <c r="AQ103" s="62" t="s">
        <v>203</v>
      </c>
      <c r="AR103" s="85"/>
      <c r="AS103" s="87"/>
      <c r="AT103" s="349"/>
      <c r="AU103" s="349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89" ht="12.75">
      <c r="A104" s="49">
        <v>100</v>
      </c>
      <c r="B104" s="62" t="s">
        <v>88</v>
      </c>
      <c r="C104" s="68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49">
        <v>100</v>
      </c>
      <c r="AQ104" s="62" t="s">
        <v>88</v>
      </c>
      <c r="AR104" s="85"/>
      <c r="AS104" s="87"/>
      <c r="AT104" s="349"/>
      <c r="AU104" s="349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</row>
    <row r="105" spans="1:89" ht="12.75">
      <c r="A105" s="49">
        <v>101</v>
      </c>
      <c r="B105" s="62" t="s">
        <v>89</v>
      </c>
      <c r="C105" s="68"/>
      <c r="D105" s="64"/>
      <c r="E105" s="64"/>
      <c r="F105" s="64"/>
      <c r="G105" s="64"/>
      <c r="H105" s="64"/>
      <c r="I105" s="64"/>
      <c r="J105" s="64">
        <v>6.4</v>
      </c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49">
        <v>101</v>
      </c>
      <c r="AQ105" s="62" t="s">
        <v>89</v>
      </c>
      <c r="AR105" s="85"/>
      <c r="AS105" s="87"/>
      <c r="AT105" s="349"/>
      <c r="AU105" s="349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</row>
    <row r="106" spans="1:89" ht="12.75">
      <c r="A106" s="49">
        <v>102</v>
      </c>
      <c r="B106" s="62" t="s">
        <v>196</v>
      </c>
      <c r="C106" s="68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104">
        <v>7.2</v>
      </c>
      <c r="AD106" s="64">
        <v>6.3</v>
      </c>
      <c r="AE106" s="64"/>
      <c r="AF106" s="64">
        <v>6.1</v>
      </c>
      <c r="AG106" s="64"/>
      <c r="AH106" s="103">
        <v>5.5</v>
      </c>
      <c r="AI106" s="64"/>
      <c r="AJ106" s="64">
        <v>5.9</v>
      </c>
      <c r="AK106" s="64"/>
      <c r="AL106" s="64"/>
      <c r="AM106" s="64"/>
      <c r="AN106" s="64"/>
      <c r="AO106" s="64"/>
      <c r="AP106" s="49">
        <v>102</v>
      </c>
      <c r="AQ106" s="62" t="s">
        <v>196</v>
      </c>
      <c r="AR106" s="85">
        <v>1</v>
      </c>
      <c r="AS106" s="87">
        <v>1</v>
      </c>
      <c r="AT106" s="349"/>
      <c r="AU106" s="349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</row>
    <row r="107" spans="1:89" ht="12.75">
      <c r="A107" s="49">
        <v>103</v>
      </c>
      <c r="B107" s="62" t="s">
        <v>219</v>
      </c>
      <c r="C107" s="68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>
        <v>6.5</v>
      </c>
      <c r="AL107" s="64">
        <v>6.4</v>
      </c>
      <c r="AM107" s="64">
        <v>6.2</v>
      </c>
      <c r="AN107" s="64"/>
      <c r="AO107" s="64"/>
      <c r="AP107" s="49">
        <v>103</v>
      </c>
      <c r="AQ107" s="62" t="s">
        <v>219</v>
      </c>
      <c r="AR107" s="85"/>
      <c r="AS107" s="87"/>
      <c r="AT107" s="349"/>
      <c r="AU107" s="349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</row>
    <row r="108" spans="1:89" ht="12.75">
      <c r="A108" s="49">
        <v>104</v>
      </c>
      <c r="B108" s="62" t="s">
        <v>90</v>
      </c>
      <c r="C108" s="68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>
        <v>6.3</v>
      </c>
      <c r="AI108" s="64"/>
      <c r="AJ108" s="64"/>
      <c r="AK108" s="64"/>
      <c r="AL108" s="64"/>
      <c r="AM108" s="64"/>
      <c r="AN108" s="64"/>
      <c r="AO108" s="64"/>
      <c r="AP108" s="49">
        <v>104</v>
      </c>
      <c r="AQ108" s="62" t="s">
        <v>90</v>
      </c>
      <c r="AR108" s="85"/>
      <c r="AS108" s="87"/>
      <c r="AT108" s="348"/>
      <c r="AU108" s="349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</row>
    <row r="109" spans="1:89" ht="12.75">
      <c r="A109" s="49">
        <v>105</v>
      </c>
      <c r="B109" s="62" t="s">
        <v>158</v>
      </c>
      <c r="C109" s="68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>
        <v>6.1</v>
      </c>
      <c r="P109" s="64">
        <v>6.1</v>
      </c>
      <c r="Q109" s="64"/>
      <c r="R109" s="64"/>
      <c r="S109" s="64">
        <v>5.9</v>
      </c>
      <c r="T109" s="64"/>
      <c r="U109" s="64"/>
      <c r="V109" s="64"/>
      <c r="W109" s="64"/>
      <c r="X109" s="64">
        <v>6.1</v>
      </c>
      <c r="Y109" s="64"/>
      <c r="Z109" s="64"/>
      <c r="AA109" s="64">
        <v>6.1</v>
      </c>
      <c r="AB109" s="64"/>
      <c r="AC109" s="64"/>
      <c r="AD109" s="64"/>
      <c r="AE109" s="64"/>
      <c r="AF109" s="64"/>
      <c r="AG109" s="64">
        <v>6.3</v>
      </c>
      <c r="AH109" s="64">
        <v>6.4</v>
      </c>
      <c r="AI109" s="64">
        <v>6.8</v>
      </c>
      <c r="AJ109" s="64"/>
      <c r="AK109" s="64"/>
      <c r="AL109" s="64"/>
      <c r="AM109" s="64"/>
      <c r="AN109" s="64"/>
      <c r="AO109" s="64"/>
      <c r="AP109" s="49">
        <v>105</v>
      </c>
      <c r="AQ109" s="62" t="s">
        <v>158</v>
      </c>
      <c r="AR109" s="85"/>
      <c r="AS109" s="87"/>
      <c r="AT109" s="348"/>
      <c r="AU109" s="34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</row>
    <row r="110" spans="1:89" ht="12.75">
      <c r="A110" s="49">
        <v>106</v>
      </c>
      <c r="B110" s="62" t="s">
        <v>180</v>
      </c>
      <c r="C110" s="68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>
        <v>6.3</v>
      </c>
      <c r="Y110" s="64"/>
      <c r="Z110" s="64"/>
      <c r="AA110" s="64"/>
      <c r="AB110" s="64"/>
      <c r="AC110" s="64"/>
      <c r="AD110" s="64"/>
      <c r="AE110" s="64"/>
      <c r="AF110" s="64"/>
      <c r="AG110" s="103">
        <v>5.8</v>
      </c>
      <c r="AH110" s="64">
        <v>6.4</v>
      </c>
      <c r="AI110" s="64">
        <v>6.4</v>
      </c>
      <c r="AJ110" s="64"/>
      <c r="AK110" s="64"/>
      <c r="AL110" s="64"/>
      <c r="AM110" s="64"/>
      <c r="AN110" s="64"/>
      <c r="AO110" s="64"/>
      <c r="AP110" s="49">
        <v>106</v>
      </c>
      <c r="AQ110" s="62" t="s">
        <v>180</v>
      </c>
      <c r="AR110" s="85">
        <v>1</v>
      </c>
      <c r="AS110" s="87"/>
      <c r="AT110" s="348"/>
      <c r="AU110" s="349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</row>
    <row r="111" spans="1:89" ht="12.75">
      <c r="A111" s="49">
        <v>107</v>
      </c>
      <c r="B111" s="62" t="s">
        <v>120</v>
      </c>
      <c r="C111" s="68"/>
      <c r="D111" s="64"/>
      <c r="E111" s="64"/>
      <c r="F111" s="64"/>
      <c r="G111" s="64"/>
      <c r="H111" s="64"/>
      <c r="I111" s="64"/>
      <c r="J111" s="64">
        <v>6.2</v>
      </c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>
        <v>6.3</v>
      </c>
      <c r="AB111" s="64"/>
      <c r="AC111" s="64"/>
      <c r="AD111" s="64"/>
      <c r="AE111" s="64"/>
      <c r="AF111" s="64">
        <v>6.3</v>
      </c>
      <c r="AG111" s="64"/>
      <c r="AH111" s="64"/>
      <c r="AI111" s="64"/>
      <c r="AJ111" s="64"/>
      <c r="AK111" s="64"/>
      <c r="AL111" s="64"/>
      <c r="AM111" s="64"/>
      <c r="AN111" s="64"/>
      <c r="AO111" s="64"/>
      <c r="AP111" s="49">
        <v>107</v>
      </c>
      <c r="AQ111" s="62" t="s">
        <v>120</v>
      </c>
      <c r="AR111" s="85"/>
      <c r="AS111" s="87"/>
      <c r="AT111" s="348"/>
      <c r="AU111" s="349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</row>
    <row r="112" spans="1:89" ht="12.75">
      <c r="A112" s="49">
        <v>108</v>
      </c>
      <c r="B112" s="62" t="s">
        <v>166</v>
      </c>
      <c r="C112" s="68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>
        <v>6.2</v>
      </c>
      <c r="S112" s="64"/>
      <c r="T112" s="64"/>
      <c r="U112" s="64"/>
      <c r="V112" s="64"/>
      <c r="W112" s="64"/>
      <c r="X112" s="64"/>
      <c r="Y112" s="104">
        <v>6.4</v>
      </c>
      <c r="Z112" s="64"/>
      <c r="AA112" s="64"/>
      <c r="AB112" s="64"/>
      <c r="AC112" s="64"/>
      <c r="AD112" s="64"/>
      <c r="AE112" s="64"/>
      <c r="AF112" s="64"/>
      <c r="AG112" s="64"/>
      <c r="AH112" s="64"/>
      <c r="AI112" s="64">
        <v>6.6</v>
      </c>
      <c r="AJ112" s="64">
        <v>6.7</v>
      </c>
      <c r="AK112" s="64"/>
      <c r="AL112" s="64"/>
      <c r="AM112" s="64"/>
      <c r="AN112" s="64"/>
      <c r="AO112" s="64"/>
      <c r="AP112" s="49">
        <v>108</v>
      </c>
      <c r="AQ112" s="62" t="s">
        <v>166</v>
      </c>
      <c r="AR112" s="85"/>
      <c r="AS112" s="87">
        <v>1</v>
      </c>
      <c r="AT112" s="348"/>
      <c r="AU112" s="349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</row>
    <row r="113" spans="1:89" ht="12.75">
      <c r="A113" s="49">
        <v>109</v>
      </c>
      <c r="B113" s="62" t="s">
        <v>159</v>
      </c>
      <c r="C113" s="68"/>
      <c r="D113" s="64"/>
      <c r="E113" s="64"/>
      <c r="F113" s="64"/>
      <c r="G113" s="64"/>
      <c r="H113" s="64"/>
      <c r="I113" s="64"/>
      <c r="J113" s="99"/>
      <c r="K113" s="99"/>
      <c r="L113" s="99"/>
      <c r="M113" s="99"/>
      <c r="N113" s="99"/>
      <c r="O113" s="99"/>
      <c r="P113" s="68">
        <v>6.3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104">
        <v>6.8</v>
      </c>
      <c r="AA113" s="68"/>
      <c r="AB113" s="68">
        <v>6.6</v>
      </c>
      <c r="AC113" s="68"/>
      <c r="AD113" s="68">
        <v>6.1</v>
      </c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49">
        <v>109</v>
      </c>
      <c r="AQ113" s="62" t="s">
        <v>159</v>
      </c>
      <c r="AR113" s="85"/>
      <c r="AS113" s="87">
        <v>1</v>
      </c>
      <c r="AT113" s="348"/>
      <c r="AU113" s="349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ht="12.75">
      <c r="A114" s="49">
        <v>110</v>
      </c>
      <c r="B114" s="62" t="s">
        <v>125</v>
      </c>
      <c r="C114" s="68"/>
      <c r="D114" s="64">
        <v>6.1</v>
      </c>
      <c r="E114" s="64"/>
      <c r="F114" s="64">
        <v>6.1</v>
      </c>
      <c r="G114" s="64"/>
      <c r="H114" s="64"/>
      <c r="I114" s="64">
        <v>6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>
        <v>6.1</v>
      </c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49">
        <v>110</v>
      </c>
      <c r="AQ114" s="62" t="s">
        <v>125</v>
      </c>
      <c r="AR114" s="85"/>
      <c r="AS114" s="87"/>
      <c r="AT114" s="348"/>
      <c r="AU114" s="349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</row>
    <row r="115" spans="1:89" ht="12.75">
      <c r="A115" s="49">
        <v>111</v>
      </c>
      <c r="B115" s="62" t="s">
        <v>91</v>
      </c>
      <c r="C115" s="68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49">
        <v>111</v>
      </c>
      <c r="AQ115" s="62" t="s">
        <v>91</v>
      </c>
      <c r="AR115" s="85"/>
      <c r="AS115" s="87"/>
      <c r="AT115" s="348"/>
      <c r="AU115" s="349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ht="12.75">
      <c r="A116" s="49">
        <v>112</v>
      </c>
      <c r="B116" s="62" t="s">
        <v>104</v>
      </c>
      <c r="C116" s="68"/>
      <c r="D116" s="64"/>
      <c r="E116" s="64">
        <v>6.2</v>
      </c>
      <c r="F116" s="64"/>
      <c r="G116" s="64">
        <v>6.3</v>
      </c>
      <c r="H116" s="64">
        <v>6.3</v>
      </c>
      <c r="I116" s="103">
        <v>5.9</v>
      </c>
      <c r="J116" s="64">
        <v>6.5</v>
      </c>
      <c r="K116" s="64">
        <v>6.1</v>
      </c>
      <c r="L116" s="64">
        <v>6.4</v>
      </c>
      <c r="M116" s="64">
        <v>5.5</v>
      </c>
      <c r="N116" s="64">
        <v>6.4</v>
      </c>
      <c r="O116" s="64">
        <v>5.9</v>
      </c>
      <c r="P116" s="64">
        <v>5.8</v>
      </c>
      <c r="Q116" s="64">
        <v>5.9</v>
      </c>
      <c r="R116" s="64">
        <v>6.1</v>
      </c>
      <c r="S116" s="64">
        <v>5.8</v>
      </c>
      <c r="T116" s="64">
        <v>6.1</v>
      </c>
      <c r="U116" s="64"/>
      <c r="V116" s="64">
        <v>5.4</v>
      </c>
      <c r="W116" s="64">
        <v>6.3</v>
      </c>
      <c r="X116" s="64"/>
      <c r="Y116" s="64"/>
      <c r="Z116" s="64"/>
      <c r="AA116" s="64"/>
      <c r="AB116" s="64">
        <v>6.4</v>
      </c>
      <c r="AC116" s="64">
        <v>6.9</v>
      </c>
      <c r="AD116" s="64"/>
      <c r="AE116" s="64">
        <v>6.4</v>
      </c>
      <c r="AF116" s="64">
        <v>6.1</v>
      </c>
      <c r="AG116" s="64"/>
      <c r="AH116" s="64"/>
      <c r="AI116" s="64">
        <v>6.6</v>
      </c>
      <c r="AJ116" s="64">
        <v>6.8</v>
      </c>
      <c r="AK116" s="64">
        <v>5.6</v>
      </c>
      <c r="AL116" s="64">
        <v>6.1</v>
      </c>
      <c r="AM116" s="103">
        <v>5.3</v>
      </c>
      <c r="AN116" s="64"/>
      <c r="AO116" s="64"/>
      <c r="AP116" s="49">
        <v>112</v>
      </c>
      <c r="AQ116" s="62" t="s">
        <v>104</v>
      </c>
      <c r="AR116" s="85">
        <v>2</v>
      </c>
      <c r="AS116" s="87"/>
      <c r="AT116" s="348"/>
      <c r="AU116" s="349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</row>
    <row r="117" spans="1:89" ht="12.75">
      <c r="A117" s="49">
        <v>113</v>
      </c>
      <c r="B117" s="62" t="s">
        <v>224</v>
      </c>
      <c r="C117" s="68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>
        <v>6.5</v>
      </c>
      <c r="AM117" s="64">
        <v>6.3</v>
      </c>
      <c r="AN117" s="64"/>
      <c r="AO117" s="64"/>
      <c r="AP117" s="49">
        <v>113</v>
      </c>
      <c r="AQ117" s="62" t="s">
        <v>224</v>
      </c>
      <c r="AR117" s="85"/>
      <c r="AS117" s="87"/>
      <c r="AT117" s="348"/>
      <c r="AU117" s="349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</row>
    <row r="118" spans="1:89" ht="12.75">
      <c r="A118" s="49">
        <v>114</v>
      </c>
      <c r="B118" s="62" t="s">
        <v>157</v>
      </c>
      <c r="C118" s="68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>
        <v>6.1</v>
      </c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49">
        <v>114</v>
      </c>
      <c r="AQ118" s="62" t="s">
        <v>157</v>
      </c>
      <c r="AR118" s="85"/>
      <c r="AS118" s="87"/>
      <c r="AT118" s="348"/>
      <c r="AU118" s="349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</row>
    <row r="119" spans="1:89" ht="12.75">
      <c r="A119" s="49">
        <v>115</v>
      </c>
      <c r="B119" s="62" t="s">
        <v>92</v>
      </c>
      <c r="C119" s="68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49">
        <v>115</v>
      </c>
      <c r="AQ119" s="62" t="s">
        <v>92</v>
      </c>
      <c r="AR119" s="85"/>
      <c r="AS119" s="87"/>
      <c r="AT119" s="348"/>
      <c r="AU119" s="34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</row>
    <row r="120" spans="1:89" ht="12.75">
      <c r="A120" s="49">
        <v>116</v>
      </c>
      <c r="B120" s="62" t="s">
        <v>207</v>
      </c>
      <c r="C120" s="68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>
        <v>6.7</v>
      </c>
      <c r="AH120" s="106">
        <v>6.4</v>
      </c>
      <c r="AI120" s="64"/>
      <c r="AJ120" s="64"/>
      <c r="AK120" s="64"/>
      <c r="AL120" s="64"/>
      <c r="AM120" s="64"/>
      <c r="AN120" s="64"/>
      <c r="AO120" s="64"/>
      <c r="AP120" s="49">
        <v>116</v>
      </c>
      <c r="AQ120" s="62" t="s">
        <v>207</v>
      </c>
      <c r="AR120" s="85"/>
      <c r="AS120" s="87"/>
      <c r="AT120" s="348"/>
      <c r="AU120" s="349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</row>
    <row r="121" spans="1:89" ht="12.75">
      <c r="A121" s="49">
        <v>117</v>
      </c>
      <c r="B121" s="62" t="s">
        <v>210</v>
      </c>
      <c r="C121" s="68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>
        <v>6.1</v>
      </c>
      <c r="AH121" s="64"/>
      <c r="AI121" s="64"/>
      <c r="AJ121" s="64"/>
      <c r="AK121" s="64"/>
      <c r="AL121" s="64"/>
      <c r="AM121" s="64"/>
      <c r="AN121" s="64"/>
      <c r="AO121" s="64"/>
      <c r="AP121" s="49">
        <v>117</v>
      </c>
      <c r="AQ121" s="62" t="s">
        <v>210</v>
      </c>
      <c r="AR121" s="85"/>
      <c r="AS121" s="87"/>
      <c r="AT121" s="348"/>
      <c r="AU121" s="349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</row>
    <row r="122" spans="1:89" ht="12.75">
      <c r="A122" s="49">
        <v>118</v>
      </c>
      <c r="B122" s="62" t="s">
        <v>93</v>
      </c>
      <c r="C122" s="68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49">
        <v>118</v>
      </c>
      <c r="AQ122" s="62" t="s">
        <v>93</v>
      </c>
      <c r="AR122" s="85"/>
      <c r="AS122" s="87"/>
      <c r="AT122" s="348"/>
      <c r="AU122" s="349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</row>
    <row r="123" spans="1:89" ht="12.75">
      <c r="A123" s="49">
        <v>119</v>
      </c>
      <c r="B123" s="62" t="s">
        <v>94</v>
      </c>
      <c r="C123" s="68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49">
        <v>119</v>
      </c>
      <c r="AQ123" s="62" t="s">
        <v>94</v>
      </c>
      <c r="AR123" s="85"/>
      <c r="AS123" s="87"/>
      <c r="AT123" s="348"/>
      <c r="AU123" s="349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</row>
    <row r="124" spans="1:89" ht="12.75">
      <c r="A124" s="49">
        <v>120</v>
      </c>
      <c r="B124" s="62" t="s">
        <v>95</v>
      </c>
      <c r="C124" s="68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49">
        <v>120</v>
      </c>
      <c r="AQ124" s="62" t="s">
        <v>95</v>
      </c>
      <c r="AR124" s="85"/>
      <c r="AS124" s="87"/>
      <c r="AT124" s="348"/>
      <c r="AU124" s="349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</row>
    <row r="125" spans="1:89" ht="12.75">
      <c r="A125" s="49">
        <v>121</v>
      </c>
      <c r="B125" s="62" t="s">
        <v>183</v>
      </c>
      <c r="C125" s="68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>
        <v>5.9</v>
      </c>
      <c r="Z125" s="104">
        <v>6.8</v>
      </c>
      <c r="AA125" s="64"/>
      <c r="AB125" s="64">
        <v>6.8</v>
      </c>
      <c r="AC125" s="64">
        <v>7.1</v>
      </c>
      <c r="AD125" s="64"/>
      <c r="AE125" s="64">
        <v>6.3</v>
      </c>
      <c r="AF125" s="64"/>
      <c r="AG125" s="64"/>
      <c r="AH125" s="64"/>
      <c r="AI125" s="64">
        <v>6.3</v>
      </c>
      <c r="AJ125" s="64">
        <v>6.9</v>
      </c>
      <c r="AK125" s="103">
        <v>5.5</v>
      </c>
      <c r="AL125" s="64"/>
      <c r="AM125" s="64">
        <v>6.5</v>
      </c>
      <c r="AN125" s="64"/>
      <c r="AO125" s="64"/>
      <c r="AP125" s="49">
        <v>121</v>
      </c>
      <c r="AQ125" s="62" t="s">
        <v>183</v>
      </c>
      <c r="AR125" s="85">
        <v>1</v>
      </c>
      <c r="AS125" s="87"/>
      <c r="AT125" s="348"/>
      <c r="AU125" s="349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</row>
    <row r="126" spans="1:89" ht="12.75">
      <c r="A126" s="49">
        <v>122</v>
      </c>
      <c r="B126" s="62" t="s">
        <v>139</v>
      </c>
      <c r="C126" s="68"/>
      <c r="D126" s="64"/>
      <c r="E126" s="64"/>
      <c r="F126" s="64"/>
      <c r="G126" s="64"/>
      <c r="H126" s="64">
        <v>6.9</v>
      </c>
      <c r="I126" s="64"/>
      <c r="J126" s="64"/>
      <c r="K126" s="64"/>
      <c r="L126" s="64"/>
      <c r="M126" s="64"/>
      <c r="N126" s="64"/>
      <c r="O126" s="64"/>
      <c r="P126" s="64"/>
      <c r="Q126" s="64">
        <v>6.4</v>
      </c>
      <c r="R126" s="64">
        <v>6.6</v>
      </c>
      <c r="S126" s="64"/>
      <c r="T126" s="64">
        <v>6.1</v>
      </c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49">
        <v>122</v>
      </c>
      <c r="AQ126" s="62" t="s">
        <v>139</v>
      </c>
      <c r="AR126" s="85"/>
      <c r="AS126" s="87"/>
      <c r="AT126" s="348" t="s">
        <v>161</v>
      </c>
      <c r="AU126" s="349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</row>
    <row r="127" spans="1:89" ht="12.75">
      <c r="A127" s="49">
        <v>123</v>
      </c>
      <c r="B127" s="62" t="s">
        <v>164</v>
      </c>
      <c r="C127" s="68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103">
        <v>5.2</v>
      </c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49">
        <v>123</v>
      </c>
      <c r="AQ127" s="62" t="s">
        <v>164</v>
      </c>
      <c r="AR127" s="85">
        <v>1</v>
      </c>
      <c r="AS127" s="87"/>
      <c r="AT127" s="348"/>
      <c r="AU127" s="349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</row>
    <row r="128" spans="1:89" ht="12.75">
      <c r="A128" s="49">
        <v>124</v>
      </c>
      <c r="B128" s="62" t="s">
        <v>117</v>
      </c>
      <c r="C128" s="68"/>
      <c r="D128" s="64"/>
      <c r="E128" s="126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103">
        <v>5.1</v>
      </c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49">
        <v>124</v>
      </c>
      <c r="AQ128" s="62" t="s">
        <v>117</v>
      </c>
      <c r="AR128" s="85">
        <v>1</v>
      </c>
      <c r="AS128" s="87"/>
      <c r="AT128" s="348"/>
      <c r="AU128" s="349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</row>
    <row r="129" spans="1:89" ht="12.75">
      <c r="A129" s="49">
        <v>125</v>
      </c>
      <c r="B129" s="62" t="s">
        <v>98</v>
      </c>
      <c r="C129" s="68"/>
      <c r="D129" s="125">
        <v>6.4</v>
      </c>
      <c r="E129" s="203">
        <v>7.6</v>
      </c>
      <c r="F129" s="66">
        <v>7</v>
      </c>
      <c r="G129" s="66">
        <v>6.3</v>
      </c>
      <c r="H129" s="66">
        <v>6.8</v>
      </c>
      <c r="I129" s="66">
        <v>6.4</v>
      </c>
      <c r="J129" s="66">
        <v>6.2</v>
      </c>
      <c r="K129" s="66"/>
      <c r="L129" s="66">
        <v>6.1</v>
      </c>
      <c r="M129" s="66">
        <v>6.8</v>
      </c>
      <c r="N129" s="208">
        <v>6.7</v>
      </c>
      <c r="O129" s="66">
        <v>6.1</v>
      </c>
      <c r="P129" s="66">
        <v>5.7</v>
      </c>
      <c r="Q129" s="66"/>
      <c r="R129" s="66">
        <v>6.2</v>
      </c>
      <c r="S129" s="66"/>
      <c r="T129" s="66">
        <v>6.2</v>
      </c>
      <c r="U129" s="66">
        <v>6.2</v>
      </c>
      <c r="V129" s="66"/>
      <c r="W129" s="208">
        <v>7.4</v>
      </c>
      <c r="X129" s="208">
        <v>7</v>
      </c>
      <c r="Y129" s="208">
        <v>6.4</v>
      </c>
      <c r="Z129" s="66"/>
      <c r="AA129" s="66">
        <v>6.5</v>
      </c>
      <c r="AB129" s="66"/>
      <c r="AC129" s="66"/>
      <c r="AD129" s="208">
        <v>7.3</v>
      </c>
      <c r="AE129" s="66">
        <v>6</v>
      </c>
      <c r="AF129" s="66">
        <v>5.8</v>
      </c>
      <c r="AG129" s="66"/>
      <c r="AH129" s="66"/>
      <c r="AI129" s="66">
        <v>6.9</v>
      </c>
      <c r="AJ129" s="66">
        <v>5.8</v>
      </c>
      <c r="AK129" s="66"/>
      <c r="AL129" s="66"/>
      <c r="AM129" s="66">
        <v>6.5</v>
      </c>
      <c r="AN129" s="66"/>
      <c r="AO129" s="64"/>
      <c r="AP129" s="49">
        <v>125</v>
      </c>
      <c r="AQ129" s="62" t="s">
        <v>98</v>
      </c>
      <c r="AR129" s="85"/>
      <c r="AS129" s="87">
        <v>6</v>
      </c>
      <c r="AT129" s="348"/>
      <c r="AU129" s="34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</row>
    <row r="130" spans="1:89" ht="12.75">
      <c r="A130" s="49">
        <v>126</v>
      </c>
      <c r="B130" s="62" t="s">
        <v>173</v>
      </c>
      <c r="C130" s="68"/>
      <c r="D130" s="64"/>
      <c r="E130" s="127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>
        <v>5.5</v>
      </c>
      <c r="W130" s="64"/>
      <c r="X130" s="64">
        <v>6</v>
      </c>
      <c r="Y130" s="64">
        <v>5.6</v>
      </c>
      <c r="Z130" s="64"/>
      <c r="AA130" s="64"/>
      <c r="AB130" s="64">
        <v>6</v>
      </c>
      <c r="AC130" s="64"/>
      <c r="AD130" s="64"/>
      <c r="AE130" s="64">
        <v>6.3</v>
      </c>
      <c r="AF130" s="64">
        <v>6.4</v>
      </c>
      <c r="AG130" s="64"/>
      <c r="AH130" s="64">
        <v>6.1</v>
      </c>
      <c r="AI130" s="64"/>
      <c r="AJ130" s="64"/>
      <c r="AK130" s="64"/>
      <c r="AL130" s="64">
        <v>6.1</v>
      </c>
      <c r="AM130" s="64"/>
      <c r="AN130" s="64"/>
      <c r="AO130" s="64"/>
      <c r="AP130" s="49">
        <v>126</v>
      </c>
      <c r="AQ130" s="62" t="s">
        <v>173</v>
      </c>
      <c r="AR130" s="85"/>
      <c r="AS130" s="87"/>
      <c r="AT130" s="348" t="s">
        <v>206</v>
      </c>
      <c r="AU130" s="349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</row>
    <row r="131" spans="1:89" ht="12.75">
      <c r="A131" s="49">
        <v>127</v>
      </c>
      <c r="B131" s="62" t="s">
        <v>119</v>
      </c>
      <c r="C131" s="68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>
        <v>6.1</v>
      </c>
      <c r="P131" s="64">
        <v>6</v>
      </c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49">
        <v>127</v>
      </c>
      <c r="AQ131" s="62" t="s">
        <v>119</v>
      </c>
      <c r="AR131" s="85"/>
      <c r="AS131" s="87"/>
      <c r="AT131" s="348"/>
      <c r="AU131" s="349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</row>
    <row r="132" spans="1:89" ht="12.75">
      <c r="A132" s="49">
        <v>128</v>
      </c>
      <c r="B132" s="62" t="s">
        <v>193</v>
      </c>
      <c r="C132" s="68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>
        <v>6</v>
      </c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49">
        <v>128</v>
      </c>
      <c r="AQ132" s="62" t="s">
        <v>193</v>
      </c>
      <c r="AR132" s="85"/>
      <c r="AS132" s="87"/>
      <c r="AT132" s="348"/>
      <c r="AU132" s="349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</row>
    <row r="133" spans="1:89" ht="12.75">
      <c r="A133" s="49">
        <v>129</v>
      </c>
      <c r="B133" s="62">
        <v>6</v>
      </c>
      <c r="C133" s="68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49">
        <v>129</v>
      </c>
      <c r="AQ133" s="62">
        <v>6</v>
      </c>
      <c r="AR133" s="85"/>
      <c r="AS133" s="87"/>
      <c r="AT133" s="348"/>
      <c r="AU133" s="349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</row>
    <row r="134" spans="1:89" ht="12.75">
      <c r="A134" s="49">
        <v>130</v>
      </c>
      <c r="B134" s="62">
        <v>7</v>
      </c>
      <c r="C134" s="68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49">
        <v>130</v>
      </c>
      <c r="AQ134" s="62">
        <v>7</v>
      </c>
      <c r="AR134" s="85"/>
      <c r="AS134" s="87"/>
      <c r="AT134" s="348"/>
      <c r="AU134" s="349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</row>
    <row r="135" spans="1:89" ht="12.75">
      <c r="A135" s="49">
        <v>131</v>
      </c>
      <c r="B135" s="62">
        <v>8</v>
      </c>
      <c r="C135" s="68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49">
        <v>131</v>
      </c>
      <c r="AQ135" s="62">
        <v>8</v>
      </c>
      <c r="AR135" s="85"/>
      <c r="AS135" s="87"/>
      <c r="AT135" s="348"/>
      <c r="AU135" s="349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</row>
    <row r="136" spans="1:89" ht="12.75">
      <c r="A136" s="49">
        <v>132</v>
      </c>
      <c r="B136" s="62">
        <v>9</v>
      </c>
      <c r="C136" s="68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49">
        <v>132</v>
      </c>
      <c r="AQ136" s="62">
        <v>9</v>
      </c>
      <c r="AR136" s="85"/>
      <c r="AS136" s="87"/>
      <c r="AT136" s="348"/>
      <c r="AU136" s="349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</row>
    <row r="137" spans="1:89" ht="12.75">
      <c r="A137" s="49">
        <v>133</v>
      </c>
      <c r="B137" s="62">
        <v>10</v>
      </c>
      <c r="C137" s="68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49">
        <v>133</v>
      </c>
      <c r="AQ137" s="62">
        <v>10</v>
      </c>
      <c r="AR137" s="85"/>
      <c r="AS137" s="87"/>
      <c r="AT137" s="348"/>
      <c r="AU137" s="349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</row>
    <row r="138" spans="1:89" ht="12.75">
      <c r="A138" s="45"/>
      <c r="B138" s="56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45"/>
      <c r="AQ138" s="56"/>
      <c r="AR138" s="58"/>
      <c r="AS138" s="58"/>
      <c r="AT138" s="59"/>
      <c r="AU138" s="59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</row>
    <row r="139" ht="12.75">
      <c r="CF139" s="60"/>
    </row>
  </sheetData>
  <sheetProtection selectLockedCells="1" selectUnlockedCells="1"/>
  <mergeCells count="136">
    <mergeCell ref="AT136:AU136"/>
    <mergeCell ref="AT133:AU133"/>
    <mergeCell ref="AT130:AU130"/>
    <mergeCell ref="AT131:AU131"/>
    <mergeCell ref="AT132:AU132"/>
    <mergeCell ref="AT137:AU137"/>
    <mergeCell ref="AT134:AU134"/>
    <mergeCell ref="AT135:AU135"/>
    <mergeCell ref="AT128:AU128"/>
    <mergeCell ref="AT129:AU129"/>
    <mergeCell ref="AT126:AU126"/>
    <mergeCell ref="AT8:AU8"/>
    <mergeCell ref="AT9:AU9"/>
    <mergeCell ref="AT10:AU10"/>
    <mergeCell ref="AT11:AU11"/>
    <mergeCell ref="AT12:AU12"/>
    <mergeCell ref="AT13:AU13"/>
    <mergeCell ref="AT14:AU14"/>
    <mergeCell ref="A3:A4"/>
    <mergeCell ref="AT3:AU3"/>
    <mergeCell ref="AT4:AU4"/>
    <mergeCell ref="AT5:AU5"/>
    <mergeCell ref="AT6:AU6"/>
    <mergeCell ref="AT7:AU7"/>
    <mergeCell ref="AT15:AU15"/>
    <mergeCell ref="AT16:AU16"/>
    <mergeCell ref="AT17:AU17"/>
    <mergeCell ref="AT18:AU18"/>
    <mergeCell ref="AT19:AU19"/>
    <mergeCell ref="AT20:AU20"/>
    <mergeCell ref="AT21:AU21"/>
    <mergeCell ref="AT22:AU22"/>
    <mergeCell ref="AT23:AU23"/>
    <mergeCell ref="AT24:AU24"/>
    <mergeCell ref="AT25:AU25"/>
    <mergeCell ref="AT26:AU26"/>
    <mergeCell ref="AT27:AU27"/>
    <mergeCell ref="AT28:AU28"/>
    <mergeCell ref="AT29:AU29"/>
    <mergeCell ref="AT30:AU30"/>
    <mergeCell ref="AT31:AU31"/>
    <mergeCell ref="AT32:AU32"/>
    <mergeCell ref="AT33:AU33"/>
    <mergeCell ref="AT34:AU34"/>
    <mergeCell ref="AT35:AU35"/>
    <mergeCell ref="AT36:AU36"/>
    <mergeCell ref="AT37:AU37"/>
    <mergeCell ref="AT38:AU38"/>
    <mergeCell ref="AT39:AU39"/>
    <mergeCell ref="AT40:AU40"/>
    <mergeCell ref="AT41:AU41"/>
    <mergeCell ref="AT42:AU42"/>
    <mergeCell ref="AT43:AU43"/>
    <mergeCell ref="AT44:AU44"/>
    <mergeCell ref="AT45:AU45"/>
    <mergeCell ref="AT46:AU46"/>
    <mergeCell ref="AT47:AU47"/>
    <mergeCell ref="AT48:AU48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AT66:AU66"/>
    <mergeCell ref="AT67:AU67"/>
    <mergeCell ref="AT68:AU68"/>
    <mergeCell ref="AT69:AU69"/>
    <mergeCell ref="AT70:AU70"/>
    <mergeCell ref="AT71:AU71"/>
    <mergeCell ref="AT72:AU72"/>
    <mergeCell ref="AT73:AU73"/>
    <mergeCell ref="AT74:AU74"/>
    <mergeCell ref="AT75:AU75"/>
    <mergeCell ref="AT76:AU76"/>
    <mergeCell ref="AT77:AU77"/>
    <mergeCell ref="AT78:AU78"/>
    <mergeCell ref="AT79:AU79"/>
    <mergeCell ref="AT99:AU99"/>
    <mergeCell ref="AT88:AU88"/>
    <mergeCell ref="AT89:AU89"/>
    <mergeCell ref="AT90:AU90"/>
    <mergeCell ref="AT91:AU91"/>
    <mergeCell ref="AT100:AU100"/>
    <mergeCell ref="AT101:AU101"/>
    <mergeCell ref="AT80:AU80"/>
    <mergeCell ref="AT81:AU81"/>
    <mergeCell ref="AT82:AU82"/>
    <mergeCell ref="AT83:AU83"/>
    <mergeCell ref="AT84:AU84"/>
    <mergeCell ref="AT85:AU85"/>
    <mergeCell ref="AT86:AU86"/>
    <mergeCell ref="AT87:AU87"/>
    <mergeCell ref="AT92:AU92"/>
    <mergeCell ref="AT93:AU93"/>
    <mergeCell ref="AT94:AU94"/>
    <mergeCell ref="AT95:AU95"/>
    <mergeCell ref="AT96:AU96"/>
    <mergeCell ref="AT97:AU97"/>
    <mergeCell ref="AT104:AU104"/>
    <mergeCell ref="AT98:AU98"/>
    <mergeCell ref="AT111:AU111"/>
    <mergeCell ref="AT102:AU102"/>
    <mergeCell ref="AT103:AU103"/>
    <mergeCell ref="AT105:AU105"/>
    <mergeCell ref="AT109:AU109"/>
    <mergeCell ref="AT106:AU106"/>
    <mergeCell ref="AT110:AU110"/>
    <mergeCell ref="AT107:AU107"/>
    <mergeCell ref="AT108:AU108"/>
    <mergeCell ref="AT112:AU112"/>
    <mergeCell ref="AT113:AU113"/>
    <mergeCell ref="AT114:AU114"/>
    <mergeCell ref="AT127:AU127"/>
    <mergeCell ref="AT121:AU121"/>
    <mergeCell ref="AT122:AU122"/>
    <mergeCell ref="AT123:AU123"/>
    <mergeCell ref="AT124:AU124"/>
    <mergeCell ref="AT125:AU125"/>
    <mergeCell ref="AT115:AU115"/>
    <mergeCell ref="AT116:AU116"/>
    <mergeCell ref="AT117:AU117"/>
    <mergeCell ref="AT118:AU118"/>
    <mergeCell ref="AT119:AU119"/>
    <mergeCell ref="AT120:AU120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cp:lastPrinted>2018-01-04T08:39:30Z</cp:lastPrinted>
  <dcterms:created xsi:type="dcterms:W3CDTF">2015-05-01T12:10:36Z</dcterms:created>
  <dcterms:modified xsi:type="dcterms:W3CDTF">2018-10-05T11:31:48Z</dcterms:modified>
  <cp:category/>
  <cp:version/>
  <cp:contentType/>
  <cp:contentStatus/>
</cp:coreProperties>
</file>