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75" tabRatio="598" activeTab="0"/>
  </bookViews>
  <sheets>
    <sheet name="generale" sheetId="1" r:id="rId1"/>
    <sheet name="particolare" sheetId="2" r:id="rId2"/>
    <sheet name="Foglio1" sheetId="3" r:id="rId3"/>
    <sheet name="Foglio2" sheetId="4" r:id="rId4"/>
  </sheets>
  <definedNames>
    <definedName name="Excel_BuiltIn__FilterDatabase_1">'generale'!$A$4:$N$75</definedName>
  </definedNames>
  <calcPr fullCalcOnLoad="1"/>
</workbook>
</file>

<file path=xl/sharedStrings.xml><?xml version="1.0" encoding="utf-8"?>
<sst xmlns="http://schemas.openxmlformats.org/spreadsheetml/2006/main" count="633" uniqueCount="212">
  <si>
    <t>CLASSIFICA GENERALE</t>
  </si>
  <si>
    <t>Pos.</t>
  </si>
  <si>
    <t>Pos. Prec.</t>
  </si>
  <si>
    <t>Ruolo</t>
  </si>
  <si>
    <t>Giocatore</t>
  </si>
  <si>
    <t>Giocate</t>
  </si>
  <si>
    <t>Vinte</t>
  </si>
  <si>
    <t>Nulle</t>
  </si>
  <si>
    <t>Perse</t>
  </si>
  <si>
    <t>Media punti</t>
  </si>
  <si>
    <t>Coeff. Vitt.</t>
  </si>
  <si>
    <t>Reti</t>
  </si>
  <si>
    <t>Auto gol</t>
  </si>
  <si>
    <t>MG</t>
  </si>
  <si>
    <t>M VOTO</t>
  </si>
  <si>
    <t>PUNTI</t>
  </si>
  <si>
    <t>Giornata</t>
  </si>
  <si>
    <t>C</t>
  </si>
  <si>
    <t>D</t>
  </si>
  <si>
    <t>Roscini Marco</t>
  </si>
  <si>
    <t xml:space="preserve"> </t>
  </si>
  <si>
    <t>Tutu</t>
  </si>
  <si>
    <t>Pulbere</t>
  </si>
  <si>
    <t>Budelli</t>
  </si>
  <si>
    <t>A</t>
  </si>
  <si>
    <t>Gravina</t>
  </si>
  <si>
    <t>Borghese Max</t>
  </si>
  <si>
    <t>Di Candilo</t>
  </si>
  <si>
    <t>P</t>
  </si>
  <si>
    <t>Gilardoni</t>
  </si>
  <si>
    <t>Toscani</t>
  </si>
  <si>
    <t xml:space="preserve">Mattei </t>
  </si>
  <si>
    <t>Di Giovanni</t>
  </si>
  <si>
    <t>Malisan</t>
  </si>
  <si>
    <t>Donnini</t>
  </si>
  <si>
    <t>Bucci</t>
  </si>
  <si>
    <t>Orgiu</t>
  </si>
  <si>
    <t>Manole</t>
  </si>
  <si>
    <t>Grimaldi</t>
  </si>
  <si>
    <t>Cianfoni G.</t>
  </si>
  <si>
    <t>Buscema</t>
  </si>
  <si>
    <t>Gorgoni</t>
  </si>
  <si>
    <t>Ponzio L.</t>
  </si>
  <si>
    <t>Giorgi</t>
  </si>
  <si>
    <t>Mauro Sergio</t>
  </si>
  <si>
    <t>Roscini Stefano</t>
  </si>
  <si>
    <t>Sambucini</t>
  </si>
  <si>
    <t>Mustone Claudio</t>
  </si>
  <si>
    <t>Borghese L.</t>
  </si>
  <si>
    <t>Di Giulio</t>
  </si>
  <si>
    <t>Filaseta</t>
  </si>
  <si>
    <t>Giannelli</t>
  </si>
  <si>
    <t>Campisano</t>
  </si>
  <si>
    <t>Tassetti</t>
  </si>
  <si>
    <t>Berardi</t>
  </si>
  <si>
    <t>Grillo F.</t>
  </si>
  <si>
    <t>Lovello</t>
  </si>
  <si>
    <t>De Paolis</t>
  </si>
  <si>
    <t>Cavallaro</t>
  </si>
  <si>
    <t>D'Agostino</t>
  </si>
  <si>
    <t>Tertulliani</t>
  </si>
  <si>
    <t>Meucci N.</t>
  </si>
  <si>
    <t>Basso</t>
  </si>
  <si>
    <t>"Portiere   o   attaccante    per     una     notte"</t>
  </si>
  <si>
    <t>Cambio Biancoblu</t>
  </si>
  <si>
    <t>Mauro S.</t>
  </si>
  <si>
    <t>Morganti</t>
  </si>
  <si>
    <t>Caramaschi</t>
  </si>
  <si>
    <t>n°</t>
  </si>
  <si>
    <t>DATE</t>
  </si>
  <si>
    <t>GIOCATORI</t>
  </si>
  <si>
    <t>Peggiore</t>
  </si>
  <si>
    <t>Migliore</t>
  </si>
  <si>
    <t>Best gol n° giornata</t>
  </si>
  <si>
    <t>Campisano (p)</t>
  </si>
  <si>
    <t>Donnini (p)</t>
  </si>
  <si>
    <t xml:space="preserve">Borghese L. </t>
  </si>
  <si>
    <t>Manole (p)</t>
  </si>
  <si>
    <t xml:space="preserve">Orgiu </t>
  </si>
  <si>
    <t>Mattei</t>
  </si>
  <si>
    <t>Sanna Giuliano</t>
  </si>
  <si>
    <t>Sanna Giorgio</t>
  </si>
  <si>
    <t>Farina Simone</t>
  </si>
  <si>
    <t>Sanna Corrado</t>
  </si>
  <si>
    <t>Roscini Simone</t>
  </si>
  <si>
    <t>Basso G.</t>
  </si>
  <si>
    <t>Giordani Maurizio</t>
  </si>
  <si>
    <t>Cipettini</t>
  </si>
  <si>
    <t>Vaccaro</t>
  </si>
  <si>
    <t>Cambio Colorati</t>
  </si>
  <si>
    <t>Stancu Marius</t>
  </si>
  <si>
    <t>Stancu Marius (p)</t>
  </si>
  <si>
    <t>Beres</t>
  </si>
  <si>
    <t>Mistreanu Sorin</t>
  </si>
  <si>
    <t>Riccione</t>
  </si>
  <si>
    <t>Iacocagni</t>
  </si>
  <si>
    <t>Iacocagni (p)</t>
  </si>
  <si>
    <t>Stancu</t>
  </si>
  <si>
    <t>Hrubaru I.</t>
  </si>
  <si>
    <t>Hrubaru V.</t>
  </si>
  <si>
    <t>Hrubaru A.</t>
  </si>
  <si>
    <t>Hrubaru I. (p)</t>
  </si>
  <si>
    <t xml:space="preserve">Hrubaru A. </t>
  </si>
  <si>
    <t>1^</t>
  </si>
  <si>
    <t>Bunghez</t>
  </si>
  <si>
    <t>Petrucci</t>
  </si>
  <si>
    <t xml:space="preserve">Trifan </t>
  </si>
  <si>
    <t>Trifan</t>
  </si>
  <si>
    <t>Rusu</t>
  </si>
  <si>
    <t>Aurica</t>
  </si>
  <si>
    <t>Roscini Max</t>
  </si>
  <si>
    <t>Stan T.</t>
  </si>
  <si>
    <t>Farina Giorgio</t>
  </si>
  <si>
    <t>Musat</t>
  </si>
  <si>
    <t>Todino</t>
  </si>
  <si>
    <t>Cardatore Michele</t>
  </si>
  <si>
    <t>Mormeci</t>
  </si>
  <si>
    <t>Mormeci (p)</t>
  </si>
  <si>
    <t>Bufalino</t>
  </si>
  <si>
    <t>Ramos</t>
  </si>
  <si>
    <t>Colangeli</t>
  </si>
  <si>
    <t>Pieroni</t>
  </si>
  <si>
    <t>Migliori</t>
  </si>
  <si>
    <t>Manole G.</t>
  </si>
  <si>
    <t>Burelli</t>
  </si>
  <si>
    <t>Petrella</t>
  </si>
  <si>
    <t>Mone</t>
  </si>
  <si>
    <t>Stridi</t>
  </si>
  <si>
    <t>Cretu M.</t>
  </si>
  <si>
    <t>Tatian</t>
  </si>
  <si>
    <t>Misischia</t>
  </si>
  <si>
    <t>Terenzi</t>
  </si>
  <si>
    <t>Moldovan Raz</t>
  </si>
  <si>
    <t>Novac</t>
  </si>
  <si>
    <t>Sima</t>
  </si>
  <si>
    <t>Muscalu</t>
  </si>
  <si>
    <t>Birladeanu</t>
  </si>
  <si>
    <t>Maugeri</t>
  </si>
  <si>
    <t>Rosu</t>
  </si>
  <si>
    <t>Rosu (p)</t>
  </si>
  <si>
    <t>Vlad</t>
  </si>
  <si>
    <t>Popovici</t>
  </si>
  <si>
    <t>Moldovan Alex</t>
  </si>
  <si>
    <t>Gatej</t>
  </si>
  <si>
    <t>De Rocchis</t>
  </si>
  <si>
    <t>Pintore</t>
  </si>
  <si>
    <t>Popescu</t>
  </si>
  <si>
    <t>Vulpe</t>
  </si>
  <si>
    <t>Baciorri</t>
  </si>
  <si>
    <t>Di Loreto</t>
  </si>
  <si>
    <t>Merendino</t>
  </si>
  <si>
    <t>Pacella</t>
  </si>
  <si>
    <t>Favato</t>
  </si>
  <si>
    <t>Ciolli Davide</t>
  </si>
  <si>
    <t>Riccioni G.</t>
  </si>
  <si>
    <t>Riccioni G. (p)</t>
  </si>
  <si>
    <t>Dioguardi Ivano</t>
  </si>
  <si>
    <t>Dioguardi Luciano</t>
  </si>
  <si>
    <t>Grasso</t>
  </si>
  <si>
    <t>Cristian</t>
  </si>
  <si>
    <t>Barbuta</t>
  </si>
  <si>
    <t>Torre</t>
  </si>
  <si>
    <t>Giannuzzi G.</t>
  </si>
  <si>
    <t>Ciolli</t>
  </si>
  <si>
    <t>Di Mella</t>
  </si>
  <si>
    <t>Binutti</t>
  </si>
  <si>
    <t>Nisipeanu</t>
  </si>
  <si>
    <t>2^</t>
  </si>
  <si>
    <t>Grosu</t>
  </si>
  <si>
    <t>3^</t>
  </si>
  <si>
    <t>4^</t>
  </si>
  <si>
    <t>5^</t>
  </si>
  <si>
    <t>6^</t>
  </si>
  <si>
    <t>Soares</t>
  </si>
  <si>
    <t>Soares (p)</t>
  </si>
  <si>
    <t>7^</t>
  </si>
  <si>
    <t>Narcis</t>
  </si>
  <si>
    <t>8^</t>
  </si>
  <si>
    <t>9^</t>
  </si>
  <si>
    <t>Cardatore S.</t>
  </si>
  <si>
    <t>10^</t>
  </si>
  <si>
    <t>11^</t>
  </si>
  <si>
    <t>12^</t>
  </si>
  <si>
    <t>Samsonescu</t>
  </si>
  <si>
    <t>13^</t>
  </si>
  <si>
    <t>14^</t>
  </si>
  <si>
    <t>15^</t>
  </si>
  <si>
    <t>16^</t>
  </si>
  <si>
    <t>17^</t>
  </si>
  <si>
    <t>13^-17^</t>
  </si>
  <si>
    <t>Lombardi Fabrizio</t>
  </si>
  <si>
    <t>18^</t>
  </si>
  <si>
    <t>Lombardi Fabr. (p)</t>
  </si>
  <si>
    <t>Lombardi Fabr.(p)</t>
  </si>
  <si>
    <t>Lombardi Filippo</t>
  </si>
  <si>
    <t>Masriera</t>
  </si>
  <si>
    <t>Oriolo</t>
  </si>
  <si>
    <t>19^</t>
  </si>
  <si>
    <t>Caprioli</t>
  </si>
  <si>
    <t>20^</t>
  </si>
  <si>
    <t>Miserocchi</t>
  </si>
  <si>
    <t>21^</t>
  </si>
  <si>
    <t>22^</t>
  </si>
  <si>
    <t>23^</t>
  </si>
  <si>
    <t>Landolina</t>
  </si>
  <si>
    <t>24^</t>
  </si>
  <si>
    <t>Marchiori</t>
  </si>
  <si>
    <t>25^</t>
  </si>
  <si>
    <t>1^-5^-12^-18^-25^</t>
  </si>
  <si>
    <t>26^</t>
  </si>
  <si>
    <t>6^-7^-16^-22^-26^</t>
  </si>
  <si>
    <t>Anton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</si>
</sst>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#,##0.000"/>
  </numFmts>
  <fonts count="53">
    <font>
      <sz val="10"/>
      <name val="Arial"/>
      <family val="2"/>
    </font>
    <font>
      <sz val="11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i/>
      <sz val="11"/>
      <name val="Arial"/>
      <family val="2"/>
    </font>
    <font>
      <sz val="11"/>
      <color indexed="9"/>
      <name val="Arial"/>
      <family val="2"/>
    </font>
    <font>
      <sz val="11"/>
      <color indexed="44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6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3" tint="0.5999600291252136"/>
        <bgColor indexed="64"/>
      </patternFill>
    </fill>
    <fill>
      <patternFill patternType="solid">
        <fgColor theme="3" tint="0.5999600291252136"/>
        <bgColor indexed="64"/>
      </patternFill>
    </fill>
    <fill>
      <patternFill patternType="solid">
        <fgColor theme="3" tint="0.5999600291252136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85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64" fontId="0" fillId="33" borderId="12" xfId="0" applyNumberFormat="1" applyFill="1" applyBorder="1" applyAlignment="1">
      <alignment horizontal="center"/>
    </xf>
    <xf numFmtId="0" fontId="0" fillId="0" borderId="0" xfId="0" applyFill="1" applyAlignment="1">
      <alignment/>
    </xf>
    <xf numFmtId="164" fontId="0" fillId="0" borderId="0" xfId="0" applyNumberFormat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34" borderId="0" xfId="0" applyFill="1" applyAlignment="1">
      <alignment/>
    </xf>
    <xf numFmtId="0" fontId="1" fillId="0" borderId="13" xfId="0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0" fontId="7" fillId="0" borderId="13" xfId="0" applyFont="1" applyFill="1" applyBorder="1" applyAlignment="1">
      <alignment horizontal="center"/>
    </xf>
    <xf numFmtId="1" fontId="1" fillId="0" borderId="13" xfId="0" applyNumberFormat="1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164" fontId="0" fillId="0" borderId="13" xfId="0" applyNumberFormat="1" applyFont="1" applyFill="1" applyBorder="1" applyAlignment="1">
      <alignment horizontal="center"/>
    </xf>
    <xf numFmtId="164" fontId="1" fillId="0" borderId="13" xfId="0" applyNumberFormat="1" applyFont="1" applyFill="1" applyBorder="1" applyAlignment="1">
      <alignment horizontal="center"/>
    </xf>
    <xf numFmtId="0" fontId="1" fillId="35" borderId="13" xfId="0" applyFont="1" applyFill="1" applyBorder="1" applyAlignment="1">
      <alignment horizontal="center"/>
    </xf>
    <xf numFmtId="0" fontId="0" fillId="35" borderId="13" xfId="0" applyFont="1" applyFill="1" applyBorder="1" applyAlignment="1">
      <alignment horizontal="center" vertical="center"/>
    </xf>
    <xf numFmtId="0" fontId="11" fillId="35" borderId="13" xfId="0" applyFont="1" applyFill="1" applyBorder="1" applyAlignment="1">
      <alignment horizontal="center"/>
    </xf>
    <xf numFmtId="1" fontId="1" fillId="35" borderId="13" xfId="0" applyNumberFormat="1" applyFont="1" applyFill="1" applyBorder="1" applyAlignment="1">
      <alignment horizontal="center"/>
    </xf>
    <xf numFmtId="0" fontId="0" fillId="35" borderId="13" xfId="0" applyFont="1" applyFill="1" applyBorder="1" applyAlignment="1">
      <alignment horizontal="center"/>
    </xf>
    <xf numFmtId="0" fontId="0" fillId="35" borderId="13" xfId="0" applyFill="1" applyBorder="1" applyAlignment="1">
      <alignment horizontal="center"/>
    </xf>
    <xf numFmtId="164" fontId="0" fillId="35" borderId="13" xfId="0" applyNumberFormat="1" applyFont="1" applyFill="1" applyBorder="1" applyAlignment="1">
      <alignment horizontal="center"/>
    </xf>
    <xf numFmtId="164" fontId="0" fillId="35" borderId="14" xfId="0" applyNumberFormat="1" applyFont="1" applyFill="1" applyBorder="1" applyAlignment="1">
      <alignment horizontal="center"/>
    </xf>
    <xf numFmtId="164" fontId="1" fillId="35" borderId="14" xfId="0" applyNumberFormat="1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12" fillId="37" borderId="13" xfId="0" applyFont="1" applyFill="1" applyBorder="1" applyAlignment="1">
      <alignment horizontal="center" shrinkToFit="1"/>
    </xf>
    <xf numFmtId="164" fontId="1" fillId="35" borderId="13" xfId="0" applyNumberFormat="1" applyFont="1" applyFill="1" applyBorder="1" applyAlignment="1">
      <alignment horizontal="center"/>
    </xf>
    <xf numFmtId="0" fontId="1" fillId="37" borderId="13" xfId="0" applyFont="1" applyFill="1" applyBorder="1" applyAlignment="1">
      <alignment horizontal="center"/>
    </xf>
    <xf numFmtId="0" fontId="13" fillId="38" borderId="13" xfId="0" applyFont="1" applyFill="1" applyBorder="1" applyAlignment="1">
      <alignment horizontal="center" shrinkToFit="1"/>
    </xf>
    <xf numFmtId="0" fontId="0" fillId="35" borderId="13" xfId="0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0" fontId="9" fillId="34" borderId="0" xfId="0" applyFont="1" applyFill="1" applyAlignment="1">
      <alignment/>
    </xf>
    <xf numFmtId="0" fontId="0" fillId="0" borderId="0" xfId="0" applyFill="1" applyAlignment="1">
      <alignment horizontal="center"/>
    </xf>
    <xf numFmtId="0" fontId="14" fillId="34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0" fillId="0" borderId="13" xfId="0" applyFont="1" applyBorder="1" applyAlignment="1">
      <alignment horizontal="center"/>
    </xf>
    <xf numFmtId="0" fontId="9" fillId="34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14" fontId="9" fillId="34" borderId="13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9" fillId="34" borderId="17" xfId="0" applyFont="1" applyFill="1" applyBorder="1" applyAlignment="1">
      <alignment horizontal="center"/>
    </xf>
    <xf numFmtId="0" fontId="0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13" xfId="0" applyFont="1" applyBorder="1" applyAlignment="1">
      <alignment horizontal="left"/>
    </xf>
    <xf numFmtId="164" fontId="9" fillId="34" borderId="13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left"/>
    </xf>
    <xf numFmtId="0" fontId="0" fillId="0" borderId="13" xfId="0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left"/>
    </xf>
    <xf numFmtId="164" fontId="9" fillId="34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164" fontId="0" fillId="0" borderId="0" xfId="0" applyNumberFormat="1" applyFill="1" applyAlignment="1">
      <alignment/>
    </xf>
    <xf numFmtId="0" fontId="0" fillId="35" borderId="13" xfId="0" applyFill="1" applyBorder="1" applyAlignment="1">
      <alignment horizontal="center" vertical="center"/>
    </xf>
    <xf numFmtId="0" fontId="0" fillId="0" borderId="13" xfId="0" applyFill="1" applyBorder="1" applyAlignment="1">
      <alignment horizontal="left"/>
    </xf>
    <xf numFmtId="0" fontId="0" fillId="0" borderId="13" xfId="0" applyBorder="1" applyAlignment="1">
      <alignment horizontal="left"/>
    </xf>
    <xf numFmtId="164" fontId="9" fillId="39" borderId="13" xfId="0" applyNumberFormat="1" applyFont="1" applyFill="1" applyBorder="1" applyAlignment="1">
      <alignment horizontal="center"/>
    </xf>
    <xf numFmtId="0" fontId="0" fillId="0" borderId="13" xfId="0" applyBorder="1" applyAlignment="1">
      <alignment/>
    </xf>
    <xf numFmtId="164" fontId="9" fillId="39" borderId="16" xfId="0" applyNumberFormat="1" applyFont="1" applyFill="1" applyBorder="1" applyAlignment="1">
      <alignment horizontal="center"/>
    </xf>
    <xf numFmtId="165" fontId="9" fillId="39" borderId="13" xfId="0" applyNumberFormat="1" applyFont="1" applyFill="1" applyBorder="1" applyAlignment="1">
      <alignment horizontal="center"/>
    </xf>
    <xf numFmtId="164" fontId="0" fillId="39" borderId="13" xfId="0" applyNumberFormat="1" applyFont="1" applyFill="1" applyBorder="1" applyAlignment="1">
      <alignment horizontal="center"/>
    </xf>
    <xf numFmtId="164" fontId="0" fillId="40" borderId="13" xfId="0" applyNumberFormat="1" applyFont="1" applyFill="1" applyBorder="1" applyAlignment="1">
      <alignment horizontal="center"/>
    </xf>
    <xf numFmtId="0" fontId="1" fillId="41" borderId="13" xfId="0" applyFont="1" applyFill="1" applyBorder="1" applyAlignment="1">
      <alignment horizontal="center"/>
    </xf>
    <xf numFmtId="1" fontId="1" fillId="42" borderId="13" xfId="0" applyNumberFormat="1" applyFont="1" applyFill="1" applyBorder="1" applyAlignment="1">
      <alignment horizontal="center"/>
    </xf>
    <xf numFmtId="0" fontId="7" fillId="41" borderId="13" xfId="0" applyFont="1" applyFill="1" applyBorder="1" applyAlignment="1">
      <alignment horizontal="center"/>
    </xf>
    <xf numFmtId="1" fontId="1" fillId="41" borderId="13" xfId="0" applyNumberFormat="1" applyFont="1" applyFill="1" applyBorder="1" applyAlignment="1">
      <alignment horizontal="center"/>
    </xf>
    <xf numFmtId="164" fontId="0" fillId="41" borderId="13" xfId="0" applyNumberFormat="1" applyFont="1" applyFill="1" applyBorder="1" applyAlignment="1">
      <alignment horizontal="center"/>
    </xf>
    <xf numFmtId="0" fontId="0" fillId="41" borderId="13" xfId="0" applyFont="1" applyFill="1" applyBorder="1" applyAlignment="1">
      <alignment horizontal="center"/>
    </xf>
    <xf numFmtId="164" fontId="1" fillId="41" borderId="13" xfId="0" applyNumberFormat="1" applyFont="1" applyFill="1" applyBorder="1" applyAlignment="1">
      <alignment horizontal="center"/>
    </xf>
    <xf numFmtId="0" fontId="1" fillId="41" borderId="15" xfId="0" applyFont="1" applyFill="1" applyBorder="1" applyAlignment="1">
      <alignment horizontal="center"/>
    </xf>
    <xf numFmtId="0" fontId="51" fillId="43" borderId="18" xfId="0" applyFont="1" applyFill="1" applyBorder="1" applyAlignment="1">
      <alignment horizontal="center" vertical="center"/>
    </xf>
    <xf numFmtId="0" fontId="51" fillId="44" borderId="13" xfId="0" applyFont="1" applyFill="1" applyBorder="1" applyAlignment="1">
      <alignment horizontal="center"/>
    </xf>
    <xf numFmtId="0" fontId="51" fillId="45" borderId="18" xfId="0" applyFont="1" applyFill="1" applyBorder="1" applyAlignment="1">
      <alignment horizontal="center" vertical="center"/>
    </xf>
    <xf numFmtId="0" fontId="51" fillId="45" borderId="13" xfId="0" applyFont="1" applyFill="1" applyBorder="1" applyAlignment="1">
      <alignment horizontal="center"/>
    </xf>
    <xf numFmtId="164" fontId="0" fillId="46" borderId="13" xfId="0" applyNumberFormat="1" applyFont="1" applyFill="1" applyBorder="1" applyAlignment="1">
      <alignment horizontal="center"/>
    </xf>
    <xf numFmtId="0" fontId="7" fillId="47" borderId="13" xfId="0" applyFont="1" applyFill="1" applyBorder="1" applyAlignment="1">
      <alignment horizontal="center"/>
    </xf>
    <xf numFmtId="1" fontId="1" fillId="47" borderId="13" xfId="0" applyNumberFormat="1" applyFont="1" applyFill="1" applyBorder="1" applyAlignment="1">
      <alignment horizontal="center"/>
    </xf>
    <xf numFmtId="0" fontId="0" fillId="47" borderId="13" xfId="0" applyFill="1" applyBorder="1" applyAlignment="1">
      <alignment horizontal="center"/>
    </xf>
    <xf numFmtId="164" fontId="0" fillId="47" borderId="13" xfId="0" applyNumberFormat="1" applyFill="1" applyBorder="1" applyAlignment="1">
      <alignment horizontal="center"/>
    </xf>
    <xf numFmtId="164" fontId="0" fillId="47" borderId="13" xfId="0" applyNumberFormat="1" applyFont="1" applyFill="1" applyBorder="1" applyAlignment="1">
      <alignment horizontal="center"/>
    </xf>
    <xf numFmtId="164" fontId="1" fillId="47" borderId="13" xfId="0" applyNumberFormat="1" applyFont="1" applyFill="1" applyBorder="1" applyAlignment="1">
      <alignment horizontal="center"/>
    </xf>
    <xf numFmtId="0" fontId="0" fillId="0" borderId="13" xfId="0" applyFill="1" applyBorder="1" applyAlignment="1">
      <alignment/>
    </xf>
    <xf numFmtId="0" fontId="1" fillId="47" borderId="13" xfId="0" applyFont="1" applyFill="1" applyBorder="1" applyAlignment="1">
      <alignment horizontal="center"/>
    </xf>
    <xf numFmtId="0" fontId="1" fillId="47" borderId="13" xfId="0" applyNumberFormat="1" applyFont="1" applyFill="1" applyBorder="1" applyAlignment="1">
      <alignment horizontal="center"/>
    </xf>
    <xf numFmtId="0" fontId="0" fillId="47" borderId="13" xfId="0" applyNumberFormat="1" applyFill="1" applyBorder="1" applyAlignment="1">
      <alignment horizontal="center"/>
    </xf>
    <xf numFmtId="164" fontId="52" fillId="39" borderId="13" xfId="0" applyNumberFormat="1" applyFont="1" applyFill="1" applyBorder="1" applyAlignment="1">
      <alignment horizontal="center"/>
    </xf>
    <xf numFmtId="0" fontId="1" fillId="39" borderId="13" xfId="0" applyFont="1" applyFill="1" applyBorder="1" applyAlignment="1">
      <alignment horizontal="center"/>
    </xf>
    <xf numFmtId="0" fontId="7" fillId="39" borderId="13" xfId="0" applyFont="1" applyFill="1" applyBorder="1" applyAlignment="1">
      <alignment horizontal="center"/>
    </xf>
    <xf numFmtId="1" fontId="1" fillId="39" borderId="13" xfId="0" applyNumberFormat="1" applyFont="1" applyFill="1" applyBorder="1" applyAlignment="1">
      <alignment horizontal="center"/>
    </xf>
    <xf numFmtId="0" fontId="0" fillId="39" borderId="13" xfId="0" applyFill="1" applyBorder="1" applyAlignment="1">
      <alignment horizontal="center"/>
    </xf>
    <xf numFmtId="164" fontId="0" fillId="39" borderId="13" xfId="0" applyNumberFormat="1" applyFill="1" applyBorder="1" applyAlignment="1">
      <alignment horizontal="center"/>
    </xf>
    <xf numFmtId="0" fontId="1" fillId="39" borderId="13" xfId="0" applyNumberFormat="1" applyFont="1" applyFill="1" applyBorder="1" applyAlignment="1">
      <alignment horizontal="center"/>
    </xf>
    <xf numFmtId="0" fontId="0" fillId="39" borderId="13" xfId="0" applyNumberFormat="1" applyFill="1" applyBorder="1" applyAlignment="1">
      <alignment horizontal="center"/>
    </xf>
    <xf numFmtId="164" fontId="1" fillId="39" borderId="13" xfId="0" applyNumberFormat="1" applyFont="1" applyFill="1" applyBorder="1" applyAlignment="1">
      <alignment horizontal="center"/>
    </xf>
    <xf numFmtId="0" fontId="1" fillId="39" borderId="20" xfId="0" applyFont="1" applyFill="1" applyBorder="1" applyAlignment="1">
      <alignment horizontal="center"/>
    </xf>
    <xf numFmtId="0" fontId="7" fillId="39" borderId="20" xfId="0" applyFont="1" applyFill="1" applyBorder="1" applyAlignment="1">
      <alignment horizontal="center"/>
    </xf>
    <xf numFmtId="1" fontId="1" fillId="39" borderId="20" xfId="0" applyNumberFormat="1" applyFont="1" applyFill="1" applyBorder="1" applyAlignment="1">
      <alignment horizontal="center"/>
    </xf>
    <xf numFmtId="0" fontId="0" fillId="39" borderId="20" xfId="0" applyFill="1" applyBorder="1" applyAlignment="1">
      <alignment horizontal="center"/>
    </xf>
    <xf numFmtId="164" fontId="0" fillId="39" borderId="20" xfId="0" applyNumberFormat="1" applyFill="1" applyBorder="1" applyAlignment="1">
      <alignment horizontal="center"/>
    </xf>
    <xf numFmtId="0" fontId="1" fillId="39" borderId="20" xfId="0" applyNumberFormat="1" applyFont="1" applyFill="1" applyBorder="1" applyAlignment="1">
      <alignment horizontal="center"/>
    </xf>
    <xf numFmtId="0" fontId="0" fillId="39" borderId="20" xfId="0" applyNumberFormat="1" applyFill="1" applyBorder="1" applyAlignment="1">
      <alignment horizontal="center"/>
    </xf>
    <xf numFmtId="164" fontId="0" fillId="39" borderId="20" xfId="0" applyNumberFormat="1" applyFont="1" applyFill="1" applyBorder="1" applyAlignment="1">
      <alignment horizontal="center"/>
    </xf>
    <xf numFmtId="164" fontId="1" fillId="39" borderId="20" xfId="0" applyNumberFormat="1" applyFont="1" applyFill="1" applyBorder="1" applyAlignment="1">
      <alignment horizontal="center"/>
    </xf>
    <xf numFmtId="0" fontId="1" fillId="39" borderId="21" xfId="0" applyFont="1" applyFill="1" applyBorder="1" applyAlignment="1">
      <alignment horizontal="center"/>
    </xf>
    <xf numFmtId="0" fontId="7" fillId="39" borderId="21" xfId="0" applyFont="1" applyFill="1" applyBorder="1" applyAlignment="1">
      <alignment horizontal="center"/>
    </xf>
    <xf numFmtId="1" fontId="1" fillId="39" borderId="21" xfId="0" applyNumberFormat="1" applyFont="1" applyFill="1" applyBorder="1" applyAlignment="1">
      <alignment horizontal="center"/>
    </xf>
    <xf numFmtId="0" fontId="0" fillId="39" borderId="21" xfId="0" applyFill="1" applyBorder="1" applyAlignment="1">
      <alignment horizontal="center"/>
    </xf>
    <xf numFmtId="164" fontId="0" fillId="39" borderId="21" xfId="0" applyNumberFormat="1" applyFill="1" applyBorder="1" applyAlignment="1">
      <alignment horizontal="center"/>
    </xf>
    <xf numFmtId="0" fontId="1" fillId="39" borderId="21" xfId="0" applyNumberFormat="1" applyFont="1" applyFill="1" applyBorder="1" applyAlignment="1">
      <alignment horizontal="center"/>
    </xf>
    <xf numFmtId="0" fontId="0" fillId="39" borderId="21" xfId="0" applyNumberFormat="1" applyFill="1" applyBorder="1" applyAlignment="1">
      <alignment horizontal="center"/>
    </xf>
    <xf numFmtId="164" fontId="0" fillId="39" borderId="21" xfId="0" applyNumberFormat="1" applyFont="1" applyFill="1" applyBorder="1" applyAlignment="1">
      <alignment horizontal="center"/>
    </xf>
    <xf numFmtId="164" fontId="1" fillId="39" borderId="21" xfId="0" applyNumberFormat="1" applyFont="1" applyFill="1" applyBorder="1" applyAlignment="1">
      <alignment horizontal="center"/>
    </xf>
    <xf numFmtId="0" fontId="0" fillId="35" borderId="14" xfId="0" applyFill="1" applyBorder="1" applyAlignment="1">
      <alignment horizontal="center"/>
    </xf>
    <xf numFmtId="0" fontId="1" fillId="48" borderId="15" xfId="0" applyFont="1" applyFill="1" applyBorder="1" applyAlignment="1">
      <alignment horizontal="center"/>
    </xf>
    <xf numFmtId="0" fontId="1" fillId="49" borderId="15" xfId="0" applyFont="1" applyFill="1" applyBorder="1" applyAlignment="1">
      <alignment horizontal="center"/>
    </xf>
    <xf numFmtId="0" fontId="7" fillId="48" borderId="15" xfId="0" applyFont="1" applyFill="1" applyBorder="1" applyAlignment="1">
      <alignment horizontal="center"/>
    </xf>
    <xf numFmtId="1" fontId="1" fillId="48" borderId="15" xfId="0" applyNumberFormat="1" applyFont="1" applyFill="1" applyBorder="1" applyAlignment="1">
      <alignment horizontal="center"/>
    </xf>
    <xf numFmtId="0" fontId="0" fillId="48" borderId="15" xfId="0" applyFill="1" applyBorder="1" applyAlignment="1">
      <alignment horizontal="center"/>
    </xf>
    <xf numFmtId="164" fontId="0" fillId="48" borderId="15" xfId="0" applyNumberFormat="1" applyFill="1" applyBorder="1" applyAlignment="1">
      <alignment horizontal="center"/>
    </xf>
    <xf numFmtId="164" fontId="0" fillId="48" borderId="15" xfId="0" applyNumberFormat="1" applyFont="1" applyFill="1" applyBorder="1" applyAlignment="1">
      <alignment horizontal="center"/>
    </xf>
    <xf numFmtId="164" fontId="1" fillId="48" borderId="15" xfId="0" applyNumberFormat="1" applyFont="1" applyFill="1" applyBorder="1" applyAlignment="1">
      <alignment horizontal="center"/>
    </xf>
    <xf numFmtId="1" fontId="1" fillId="50" borderId="15" xfId="0" applyNumberFormat="1" applyFont="1" applyFill="1" applyBorder="1" applyAlignment="1">
      <alignment horizontal="center"/>
    </xf>
    <xf numFmtId="0" fontId="1" fillId="48" borderId="13" xfId="0" applyFont="1" applyFill="1" applyBorder="1" applyAlignment="1">
      <alignment horizontal="center"/>
    </xf>
    <xf numFmtId="0" fontId="1" fillId="50" borderId="13" xfId="0" applyFont="1" applyFill="1" applyBorder="1" applyAlignment="1">
      <alignment horizontal="center"/>
    </xf>
    <xf numFmtId="0" fontId="7" fillId="50" borderId="13" xfId="0" applyFont="1" applyFill="1" applyBorder="1" applyAlignment="1">
      <alignment horizontal="center"/>
    </xf>
    <xf numFmtId="1" fontId="1" fillId="50" borderId="13" xfId="0" applyNumberFormat="1" applyFont="1" applyFill="1" applyBorder="1" applyAlignment="1">
      <alignment horizontal="center"/>
    </xf>
    <xf numFmtId="164" fontId="0" fillId="50" borderId="13" xfId="0" applyNumberFormat="1" applyFont="1" applyFill="1" applyBorder="1" applyAlignment="1">
      <alignment horizontal="center"/>
    </xf>
    <xf numFmtId="164" fontId="1" fillId="50" borderId="13" xfId="0" applyNumberFormat="1" applyFont="1" applyFill="1" applyBorder="1" applyAlignment="1">
      <alignment horizontal="center"/>
    </xf>
    <xf numFmtId="0" fontId="1" fillId="48" borderId="19" xfId="0" applyFont="1" applyFill="1" applyBorder="1" applyAlignment="1">
      <alignment horizontal="center"/>
    </xf>
    <xf numFmtId="0" fontId="7" fillId="49" borderId="15" xfId="0" applyFont="1" applyFill="1" applyBorder="1" applyAlignment="1">
      <alignment horizontal="center"/>
    </xf>
    <xf numFmtId="1" fontId="1" fillId="49" borderId="15" xfId="0" applyNumberFormat="1" applyFont="1" applyFill="1" applyBorder="1" applyAlignment="1">
      <alignment horizontal="center"/>
    </xf>
    <xf numFmtId="164" fontId="0" fillId="49" borderId="15" xfId="0" applyNumberFormat="1" applyFont="1" applyFill="1" applyBorder="1" applyAlignment="1">
      <alignment horizontal="center"/>
    </xf>
    <xf numFmtId="164" fontId="1" fillId="49" borderId="15" xfId="0" applyNumberFormat="1" applyFont="1" applyFill="1" applyBorder="1" applyAlignment="1">
      <alignment horizontal="center"/>
    </xf>
    <xf numFmtId="1" fontId="1" fillId="50" borderId="14" xfId="0" applyNumberFormat="1" applyFont="1" applyFill="1" applyBorder="1" applyAlignment="1">
      <alignment horizontal="center"/>
    </xf>
    <xf numFmtId="0" fontId="1" fillId="50" borderId="14" xfId="0" applyFont="1" applyFill="1" applyBorder="1" applyAlignment="1">
      <alignment horizontal="center"/>
    </xf>
    <xf numFmtId="0" fontId="7" fillId="50" borderId="14" xfId="0" applyFont="1" applyFill="1" applyBorder="1" applyAlignment="1">
      <alignment horizontal="center"/>
    </xf>
    <xf numFmtId="164" fontId="0" fillId="50" borderId="14" xfId="0" applyNumberFormat="1" applyFill="1" applyBorder="1" applyAlignment="1">
      <alignment horizontal="center"/>
    </xf>
    <xf numFmtId="164" fontId="0" fillId="50" borderId="14" xfId="0" applyNumberFormat="1" applyFont="1" applyFill="1" applyBorder="1" applyAlignment="1">
      <alignment horizontal="center"/>
    </xf>
    <xf numFmtId="164" fontId="1" fillId="50" borderId="14" xfId="0" applyNumberFormat="1" applyFont="1" applyFill="1" applyBorder="1" applyAlignment="1">
      <alignment horizontal="center"/>
    </xf>
    <xf numFmtId="0" fontId="0" fillId="49" borderId="15" xfId="0" applyFont="1" applyFill="1" applyBorder="1" applyAlignment="1">
      <alignment horizontal="center"/>
    </xf>
    <xf numFmtId="0" fontId="1" fillId="50" borderId="15" xfId="0" applyFont="1" applyFill="1" applyBorder="1" applyAlignment="1">
      <alignment horizontal="center"/>
    </xf>
    <xf numFmtId="0" fontId="7" fillId="50" borderId="15" xfId="0" applyFont="1" applyFill="1" applyBorder="1" applyAlignment="1">
      <alignment horizontal="center"/>
    </xf>
    <xf numFmtId="0" fontId="0" fillId="50" borderId="15" xfId="0" applyFont="1" applyFill="1" applyBorder="1" applyAlignment="1">
      <alignment horizontal="center"/>
    </xf>
    <xf numFmtId="164" fontId="0" fillId="50" borderId="15" xfId="0" applyNumberFormat="1" applyFill="1" applyBorder="1" applyAlignment="1">
      <alignment horizontal="center"/>
    </xf>
    <xf numFmtId="164" fontId="0" fillId="50" borderId="15" xfId="0" applyNumberFormat="1" applyFont="1" applyFill="1" applyBorder="1" applyAlignment="1">
      <alignment horizontal="center"/>
    </xf>
    <xf numFmtId="164" fontId="1" fillId="50" borderId="15" xfId="0" applyNumberFormat="1" applyFont="1" applyFill="1" applyBorder="1" applyAlignment="1">
      <alignment horizontal="center"/>
    </xf>
    <xf numFmtId="0" fontId="0" fillId="50" borderId="15" xfId="0" applyFill="1" applyBorder="1" applyAlignment="1">
      <alignment horizontal="center"/>
    </xf>
    <xf numFmtId="0" fontId="1" fillId="50" borderId="15" xfId="0" applyNumberFormat="1" applyFont="1" applyFill="1" applyBorder="1" applyAlignment="1">
      <alignment horizontal="center"/>
    </xf>
    <xf numFmtId="0" fontId="0" fillId="50" borderId="15" xfId="0" applyNumberFormat="1" applyFill="1" applyBorder="1" applyAlignment="1">
      <alignment horizontal="center"/>
    </xf>
    <xf numFmtId="0" fontId="0" fillId="48" borderId="15" xfId="0" applyFont="1" applyFill="1" applyBorder="1" applyAlignment="1">
      <alignment horizontal="center"/>
    </xf>
    <xf numFmtId="0" fontId="0" fillId="50" borderId="14" xfId="0" applyFill="1" applyBorder="1" applyAlignment="1">
      <alignment horizontal="center"/>
    </xf>
    <xf numFmtId="164" fontId="0" fillId="50" borderId="13" xfId="0" applyNumberFormat="1" applyFill="1" applyBorder="1" applyAlignment="1">
      <alignment horizontal="center"/>
    </xf>
    <xf numFmtId="0" fontId="0" fillId="50" borderId="13" xfId="0" applyFill="1" applyBorder="1" applyAlignment="1">
      <alignment horizontal="center"/>
    </xf>
    <xf numFmtId="1" fontId="1" fillId="48" borderId="13" xfId="0" applyNumberFormat="1" applyFont="1" applyFill="1" applyBorder="1" applyAlignment="1">
      <alignment horizontal="center"/>
    </xf>
    <xf numFmtId="1" fontId="1" fillId="49" borderId="13" xfId="0" applyNumberFormat="1" applyFont="1" applyFill="1" applyBorder="1" applyAlignment="1">
      <alignment horizontal="center"/>
    </xf>
    <xf numFmtId="0" fontId="1" fillId="50" borderId="13" xfId="0" applyNumberFormat="1" applyFont="1" applyFill="1" applyBorder="1" applyAlignment="1">
      <alignment horizontal="center"/>
    </xf>
    <xf numFmtId="164" fontId="0" fillId="49" borderId="15" xfId="0" applyNumberFormat="1" applyFill="1" applyBorder="1" applyAlignment="1">
      <alignment horizontal="center"/>
    </xf>
    <xf numFmtId="1" fontId="1" fillId="47" borderId="15" xfId="0" applyNumberFormat="1" applyFont="1" applyFill="1" applyBorder="1" applyAlignment="1">
      <alignment horizontal="center"/>
    </xf>
    <xf numFmtId="0" fontId="0" fillId="49" borderId="15" xfId="0" applyFill="1" applyBorder="1" applyAlignment="1">
      <alignment horizontal="center"/>
    </xf>
    <xf numFmtId="0" fontId="1" fillId="49" borderId="13" xfId="0" applyFont="1" applyFill="1" applyBorder="1" applyAlignment="1">
      <alignment horizontal="center"/>
    </xf>
    <xf numFmtId="0" fontId="7" fillId="49" borderId="13" xfId="0" applyFont="1" applyFill="1" applyBorder="1" applyAlignment="1">
      <alignment horizontal="center"/>
    </xf>
    <xf numFmtId="164" fontId="0" fillId="49" borderId="13" xfId="0" applyNumberFormat="1" applyFont="1" applyFill="1" applyBorder="1" applyAlignment="1">
      <alignment horizontal="center"/>
    </xf>
    <xf numFmtId="164" fontId="1" fillId="49" borderId="13" xfId="0" applyNumberFormat="1" applyFont="1" applyFill="1" applyBorder="1" applyAlignment="1">
      <alignment horizontal="center"/>
    </xf>
    <xf numFmtId="1" fontId="0" fillId="50" borderId="15" xfId="0" applyNumberFormat="1" applyFont="1" applyFill="1" applyBorder="1" applyAlignment="1">
      <alignment horizontal="center"/>
    </xf>
    <xf numFmtId="0" fontId="0" fillId="50" borderId="13" xfId="0" applyFont="1" applyFill="1" applyBorder="1" applyAlignment="1">
      <alignment horizontal="center"/>
    </xf>
    <xf numFmtId="0" fontId="7" fillId="48" borderId="13" xfId="0" applyFont="1" applyFill="1" applyBorder="1" applyAlignment="1">
      <alignment horizontal="center"/>
    </xf>
    <xf numFmtId="0" fontId="0" fillId="48" borderId="13" xfId="0" applyFont="1" applyFill="1" applyBorder="1" applyAlignment="1">
      <alignment horizontal="center"/>
    </xf>
    <xf numFmtId="164" fontId="0" fillId="48" borderId="13" xfId="0" applyNumberFormat="1" applyFont="1" applyFill="1" applyBorder="1" applyAlignment="1">
      <alignment horizontal="center"/>
    </xf>
    <xf numFmtId="164" fontId="1" fillId="48" borderId="13" xfId="0" applyNumberFormat="1" applyFont="1" applyFill="1" applyBorder="1" applyAlignment="1">
      <alignment horizontal="center"/>
    </xf>
    <xf numFmtId="0" fontId="1" fillId="48" borderId="15" xfId="0" applyNumberFormat="1" applyFont="1" applyFill="1" applyBorder="1" applyAlignment="1">
      <alignment horizontal="center"/>
    </xf>
    <xf numFmtId="1" fontId="0" fillId="50" borderId="13" xfId="0" applyNumberFormat="1" applyFont="1" applyFill="1" applyBorder="1" applyAlignment="1">
      <alignment horizontal="center"/>
    </xf>
    <xf numFmtId="1" fontId="1" fillId="48" borderId="19" xfId="0" applyNumberFormat="1" applyFont="1" applyFill="1" applyBorder="1" applyAlignment="1">
      <alignment horizontal="center"/>
    </xf>
    <xf numFmtId="164" fontId="0" fillId="48" borderId="13" xfId="0" applyNumberFormat="1" applyFill="1" applyBorder="1" applyAlignment="1">
      <alignment horizontal="center"/>
    </xf>
    <xf numFmtId="0" fontId="0" fillId="48" borderId="13" xfId="0" applyFill="1" applyBorder="1" applyAlignment="1">
      <alignment horizontal="center"/>
    </xf>
    <xf numFmtId="1" fontId="0" fillId="48" borderId="15" xfId="0" applyNumberFormat="1" applyFont="1" applyFill="1" applyBorder="1" applyAlignment="1">
      <alignment horizontal="center"/>
    </xf>
    <xf numFmtId="164" fontId="0" fillId="49" borderId="13" xfId="0" applyNumberFormat="1" applyFill="1" applyBorder="1" applyAlignment="1">
      <alignment horizontal="center"/>
    </xf>
    <xf numFmtId="0" fontId="0" fillId="48" borderId="15" xfId="0" applyNumberFormat="1" applyFill="1" applyBorder="1" applyAlignment="1">
      <alignment horizontal="center"/>
    </xf>
    <xf numFmtId="1" fontId="1" fillId="42" borderId="15" xfId="0" applyNumberFormat="1" applyFont="1" applyFill="1" applyBorder="1" applyAlignment="1">
      <alignment horizontal="center"/>
    </xf>
    <xf numFmtId="164" fontId="9" fillId="51" borderId="13" xfId="0" applyNumberFormat="1" applyFont="1" applyFill="1" applyBorder="1" applyAlignment="1">
      <alignment horizontal="center"/>
    </xf>
    <xf numFmtId="164" fontId="52" fillId="52" borderId="13" xfId="0" applyNumberFormat="1" applyFont="1" applyFill="1" applyBorder="1" applyAlignment="1">
      <alignment horizontal="center"/>
    </xf>
    <xf numFmtId="164" fontId="52" fillId="53" borderId="13" xfId="0" applyNumberFormat="1" applyFont="1" applyFill="1" applyBorder="1" applyAlignment="1">
      <alignment horizontal="center"/>
    </xf>
    <xf numFmtId="0" fontId="1" fillId="41" borderId="14" xfId="0" applyFont="1" applyFill="1" applyBorder="1" applyAlignment="1">
      <alignment horizontal="center"/>
    </xf>
    <xf numFmtId="0" fontId="0" fillId="47" borderId="13" xfId="0" applyFont="1" applyFill="1" applyBorder="1" applyAlignment="1">
      <alignment horizontal="center"/>
    </xf>
    <xf numFmtId="0" fontId="1" fillId="41" borderId="19" xfId="0" applyFont="1" applyFill="1" applyBorder="1" applyAlignment="1">
      <alignment horizontal="center"/>
    </xf>
    <xf numFmtId="1" fontId="1" fillId="50" borderId="19" xfId="0" applyNumberFormat="1" applyFont="1" applyFill="1" applyBorder="1" applyAlignment="1">
      <alignment horizontal="center"/>
    </xf>
    <xf numFmtId="1" fontId="0" fillId="47" borderId="13" xfId="0" applyNumberFormat="1" applyFont="1" applyFill="1" applyBorder="1" applyAlignment="1">
      <alignment horizontal="center"/>
    </xf>
    <xf numFmtId="0" fontId="0" fillId="50" borderId="15" xfId="0" applyNumberFormat="1" applyFont="1" applyFill="1" applyBorder="1" applyAlignment="1">
      <alignment horizontal="center"/>
    </xf>
    <xf numFmtId="0" fontId="0" fillId="50" borderId="13" xfId="0" applyNumberFormat="1" applyFill="1" applyBorder="1" applyAlignment="1">
      <alignment horizontal="center"/>
    </xf>
    <xf numFmtId="0" fontId="7" fillId="48" borderId="19" xfId="0" applyFont="1" applyFill="1" applyBorder="1" applyAlignment="1">
      <alignment horizontal="center"/>
    </xf>
    <xf numFmtId="0" fontId="0" fillId="50" borderId="14" xfId="0" applyFont="1" applyFill="1" applyBorder="1" applyAlignment="1">
      <alignment horizontal="center"/>
    </xf>
    <xf numFmtId="1" fontId="0" fillId="50" borderId="14" xfId="0" applyNumberFormat="1" applyFont="1" applyFill="1" applyBorder="1" applyAlignment="1">
      <alignment horizontal="center"/>
    </xf>
    <xf numFmtId="164" fontId="0" fillId="48" borderId="19" xfId="0" applyNumberFormat="1" applyFill="1" applyBorder="1" applyAlignment="1">
      <alignment horizontal="center"/>
    </xf>
    <xf numFmtId="164" fontId="0" fillId="48" borderId="19" xfId="0" applyNumberFormat="1" applyFont="1" applyFill="1" applyBorder="1" applyAlignment="1">
      <alignment horizontal="center"/>
    </xf>
    <xf numFmtId="164" fontId="1" fillId="48" borderId="19" xfId="0" applyNumberFormat="1" applyFont="1" applyFill="1" applyBorder="1" applyAlignment="1">
      <alignment horizontal="center"/>
    </xf>
    <xf numFmtId="0" fontId="0" fillId="48" borderId="19" xfId="0" applyFont="1" applyFill="1" applyBorder="1" applyAlignment="1">
      <alignment horizontal="center"/>
    </xf>
    <xf numFmtId="0" fontId="0" fillId="49" borderId="13" xfId="0" applyFill="1" applyBorder="1" applyAlignment="1">
      <alignment horizontal="center"/>
    </xf>
    <xf numFmtId="0" fontId="0" fillId="50" borderId="13" xfId="0" applyNumberFormat="1" applyFont="1" applyFill="1" applyBorder="1" applyAlignment="1">
      <alignment horizontal="center"/>
    </xf>
    <xf numFmtId="164" fontId="9" fillId="54" borderId="13" xfId="0" applyNumberFormat="1" applyFont="1" applyFill="1" applyBorder="1" applyAlignment="1">
      <alignment horizontal="center"/>
    </xf>
    <xf numFmtId="164" fontId="52" fillId="53" borderId="16" xfId="0" applyNumberFormat="1" applyFont="1" applyFill="1" applyBorder="1" applyAlignment="1">
      <alignment horizontal="center"/>
    </xf>
    <xf numFmtId="164" fontId="0" fillId="39" borderId="16" xfId="0" applyNumberFormat="1" applyFont="1" applyFill="1" applyBorder="1" applyAlignment="1">
      <alignment horizontal="center"/>
    </xf>
    <xf numFmtId="0" fontId="1" fillId="55" borderId="15" xfId="0" applyFont="1" applyFill="1" applyBorder="1" applyAlignment="1">
      <alignment horizontal="center"/>
    </xf>
    <xf numFmtId="1" fontId="1" fillId="56" borderId="15" xfId="0" applyNumberFormat="1" applyFont="1" applyFill="1" applyBorder="1" applyAlignment="1">
      <alignment horizontal="center"/>
    </xf>
    <xf numFmtId="0" fontId="1" fillId="55" borderId="13" xfId="0" applyFont="1" applyFill="1" applyBorder="1" applyAlignment="1">
      <alignment horizontal="center"/>
    </xf>
    <xf numFmtId="1" fontId="1" fillId="56" borderId="13" xfId="0" applyNumberFormat="1" applyFont="1" applyFill="1" applyBorder="1" applyAlignment="1">
      <alignment horizontal="center"/>
    </xf>
    <xf numFmtId="0" fontId="7" fillId="55" borderId="15" xfId="0" applyFont="1" applyFill="1" applyBorder="1" applyAlignment="1">
      <alignment horizontal="center"/>
    </xf>
    <xf numFmtId="1" fontId="1" fillId="55" borderId="15" xfId="0" applyNumberFormat="1" applyFont="1" applyFill="1" applyBorder="1" applyAlignment="1">
      <alignment horizontal="center"/>
    </xf>
    <xf numFmtId="164" fontId="0" fillId="55" borderId="15" xfId="0" applyNumberFormat="1" applyFill="1" applyBorder="1" applyAlignment="1">
      <alignment horizontal="center"/>
    </xf>
    <xf numFmtId="164" fontId="0" fillId="55" borderId="15" xfId="0" applyNumberFormat="1" applyFont="1" applyFill="1" applyBorder="1" applyAlignment="1">
      <alignment horizontal="center"/>
    </xf>
    <xf numFmtId="164" fontId="1" fillId="55" borderId="15" xfId="0" applyNumberFormat="1" applyFont="1" applyFill="1" applyBorder="1" applyAlignment="1">
      <alignment horizontal="center"/>
    </xf>
    <xf numFmtId="0" fontId="1" fillId="55" borderId="19" xfId="0" applyFont="1" applyFill="1" applyBorder="1" applyAlignment="1">
      <alignment horizontal="center"/>
    </xf>
    <xf numFmtId="0" fontId="1" fillId="56" borderId="15" xfId="0" applyFont="1" applyFill="1" applyBorder="1" applyAlignment="1">
      <alignment horizontal="center"/>
    </xf>
    <xf numFmtId="0" fontId="7" fillId="56" borderId="15" xfId="0" applyFont="1" applyFill="1" applyBorder="1" applyAlignment="1">
      <alignment horizontal="center"/>
    </xf>
    <xf numFmtId="0" fontId="0" fillId="56" borderId="15" xfId="0" applyFill="1" applyBorder="1" applyAlignment="1">
      <alignment horizontal="center"/>
    </xf>
    <xf numFmtId="164" fontId="0" fillId="56" borderId="15" xfId="0" applyNumberFormat="1" applyFill="1" applyBorder="1" applyAlignment="1">
      <alignment horizontal="center"/>
    </xf>
    <xf numFmtId="164" fontId="0" fillId="56" borderId="15" xfId="0" applyNumberFormat="1" applyFont="1" applyFill="1" applyBorder="1" applyAlignment="1">
      <alignment horizontal="center"/>
    </xf>
    <xf numFmtId="164" fontId="1" fillId="56" borderId="15" xfId="0" applyNumberFormat="1" applyFont="1" applyFill="1" applyBorder="1" applyAlignment="1">
      <alignment horizontal="center"/>
    </xf>
    <xf numFmtId="1" fontId="1" fillId="57" borderId="15" xfId="0" applyNumberFormat="1" applyFont="1" applyFill="1" applyBorder="1" applyAlignment="1">
      <alignment horizontal="center"/>
    </xf>
    <xf numFmtId="0" fontId="0" fillId="55" borderId="15" xfId="0" applyFont="1" applyFill="1" applyBorder="1" applyAlignment="1">
      <alignment horizontal="center"/>
    </xf>
    <xf numFmtId="0" fontId="1" fillId="56" borderId="22" xfId="0" applyFont="1" applyFill="1" applyBorder="1" applyAlignment="1">
      <alignment horizontal="center"/>
    </xf>
    <xf numFmtId="0" fontId="7" fillId="56" borderId="22" xfId="0" applyFont="1" applyFill="1" applyBorder="1" applyAlignment="1">
      <alignment horizontal="center"/>
    </xf>
    <xf numFmtId="1" fontId="1" fillId="56" borderId="22" xfId="0" applyNumberFormat="1" applyFont="1" applyFill="1" applyBorder="1" applyAlignment="1">
      <alignment horizontal="center"/>
    </xf>
    <xf numFmtId="0" fontId="0" fillId="56" borderId="22" xfId="0" applyFill="1" applyBorder="1" applyAlignment="1">
      <alignment horizontal="center"/>
    </xf>
    <xf numFmtId="164" fontId="0" fillId="56" borderId="22" xfId="0" applyNumberFormat="1" applyFill="1" applyBorder="1" applyAlignment="1">
      <alignment horizontal="center"/>
    </xf>
    <xf numFmtId="164" fontId="0" fillId="56" borderId="22" xfId="0" applyNumberFormat="1" applyFont="1" applyFill="1" applyBorder="1" applyAlignment="1">
      <alignment horizontal="center"/>
    </xf>
    <xf numFmtId="164" fontId="1" fillId="56" borderId="22" xfId="0" applyNumberFormat="1" applyFont="1" applyFill="1" applyBorder="1" applyAlignment="1">
      <alignment horizontal="center"/>
    </xf>
    <xf numFmtId="0" fontId="1" fillId="56" borderId="15" xfId="0" applyNumberFormat="1" applyFont="1" applyFill="1" applyBorder="1" applyAlignment="1">
      <alignment horizontal="center"/>
    </xf>
    <xf numFmtId="0" fontId="0" fillId="56" borderId="15" xfId="0" applyNumberFormat="1" applyFill="1" applyBorder="1" applyAlignment="1">
      <alignment horizontal="center"/>
    </xf>
    <xf numFmtId="0" fontId="1" fillId="55" borderId="14" xfId="0" applyFont="1" applyFill="1" applyBorder="1" applyAlignment="1">
      <alignment horizontal="center"/>
    </xf>
    <xf numFmtId="1" fontId="0" fillId="56" borderId="15" xfId="0" applyNumberFormat="1" applyFont="1" applyFill="1" applyBorder="1" applyAlignment="1">
      <alignment horizontal="center"/>
    </xf>
    <xf numFmtId="0" fontId="0" fillId="49" borderId="13" xfId="0" applyFont="1" applyFill="1" applyBorder="1" applyAlignment="1">
      <alignment horizontal="center"/>
    </xf>
    <xf numFmtId="0" fontId="0" fillId="56" borderId="15" xfId="0" applyFont="1" applyFill="1" applyBorder="1" applyAlignment="1">
      <alignment horizontal="center"/>
    </xf>
    <xf numFmtId="164" fontId="0" fillId="54" borderId="13" xfId="0" applyNumberFormat="1" applyFont="1" applyFill="1" applyBorder="1" applyAlignment="1">
      <alignment horizontal="center"/>
    </xf>
    <xf numFmtId="0" fontId="1" fillId="56" borderId="14" xfId="0" applyFont="1" applyFill="1" applyBorder="1" applyAlignment="1">
      <alignment horizontal="center"/>
    </xf>
    <xf numFmtId="0" fontId="7" fillId="56" borderId="14" xfId="0" applyFont="1" applyFill="1" applyBorder="1" applyAlignment="1">
      <alignment horizontal="center"/>
    </xf>
    <xf numFmtId="1" fontId="1" fillId="56" borderId="14" xfId="0" applyNumberFormat="1" applyFont="1" applyFill="1" applyBorder="1" applyAlignment="1">
      <alignment horizontal="center"/>
    </xf>
    <xf numFmtId="0" fontId="0" fillId="56" borderId="14" xfId="0" applyFill="1" applyBorder="1" applyAlignment="1">
      <alignment horizontal="center"/>
    </xf>
    <xf numFmtId="0" fontId="0" fillId="55" borderId="15" xfId="0" applyFill="1" applyBorder="1" applyAlignment="1">
      <alignment horizontal="center"/>
    </xf>
    <xf numFmtId="164" fontId="0" fillId="56" borderId="14" xfId="0" applyNumberFormat="1" applyFill="1" applyBorder="1" applyAlignment="1">
      <alignment horizontal="center"/>
    </xf>
    <xf numFmtId="164" fontId="0" fillId="56" borderId="14" xfId="0" applyNumberFormat="1" applyFont="1" applyFill="1" applyBorder="1" applyAlignment="1">
      <alignment horizontal="center"/>
    </xf>
    <xf numFmtId="164" fontId="1" fillId="56" borderId="14" xfId="0" applyNumberFormat="1" applyFont="1" applyFill="1" applyBorder="1" applyAlignment="1">
      <alignment horizontal="center"/>
    </xf>
    <xf numFmtId="164" fontId="52" fillId="58" borderId="13" xfId="0" applyNumberFormat="1" applyFont="1" applyFill="1" applyBorder="1" applyAlignment="1">
      <alignment horizontal="center"/>
    </xf>
    <xf numFmtId="164" fontId="9" fillId="59" borderId="13" xfId="0" applyNumberFormat="1" applyFont="1" applyFill="1" applyBorder="1" applyAlignment="1">
      <alignment horizontal="center"/>
    </xf>
    <xf numFmtId="164" fontId="9" fillId="59" borderId="16" xfId="0" applyNumberFormat="1" applyFont="1" applyFill="1" applyBorder="1" applyAlignment="1">
      <alignment horizontal="center"/>
    </xf>
    <xf numFmtId="164" fontId="0" fillId="60" borderId="13" xfId="0" applyNumberFormat="1" applyFont="1" applyFill="1" applyBorder="1" applyAlignment="1">
      <alignment horizontal="center"/>
    </xf>
    <xf numFmtId="164" fontId="0" fillId="59" borderId="13" xfId="0" applyNumberFormat="1" applyFont="1" applyFill="1" applyBorder="1" applyAlignment="1">
      <alignment horizontal="center"/>
    </xf>
    <xf numFmtId="164" fontId="52" fillId="59" borderId="13" xfId="0" applyNumberFormat="1" applyFont="1" applyFill="1" applyBorder="1" applyAlignment="1">
      <alignment horizontal="center"/>
    </xf>
    <xf numFmtId="164" fontId="0" fillId="61" borderId="13" xfId="0" applyNumberFormat="1" applyFont="1" applyFill="1" applyBorder="1" applyAlignment="1">
      <alignment horizontal="center"/>
    </xf>
    <xf numFmtId="165" fontId="9" fillId="59" borderId="13" xfId="0" applyNumberFormat="1" applyFont="1" applyFill="1" applyBorder="1" applyAlignment="1">
      <alignment horizontal="center"/>
    </xf>
    <xf numFmtId="164" fontId="0" fillId="41" borderId="13" xfId="0" applyNumberFormat="1" applyFill="1" applyBorder="1" applyAlignment="1">
      <alignment horizontal="center"/>
    </xf>
    <xf numFmtId="0" fontId="1" fillId="56" borderId="19" xfId="0" applyFont="1" applyFill="1" applyBorder="1" applyAlignment="1">
      <alignment horizontal="center"/>
    </xf>
    <xf numFmtId="0" fontId="7" fillId="56" borderId="19" xfId="0" applyFont="1" applyFill="1" applyBorder="1" applyAlignment="1">
      <alignment horizontal="center"/>
    </xf>
    <xf numFmtId="1" fontId="1" fillId="56" borderId="19" xfId="0" applyNumberFormat="1" applyFont="1" applyFill="1" applyBorder="1" applyAlignment="1">
      <alignment horizontal="center"/>
    </xf>
    <xf numFmtId="1" fontId="0" fillId="41" borderId="13" xfId="0" applyNumberFormat="1" applyFont="1" applyFill="1" applyBorder="1" applyAlignment="1">
      <alignment horizontal="center"/>
    </xf>
    <xf numFmtId="0" fontId="0" fillId="56" borderId="19" xfId="0" applyFill="1" applyBorder="1" applyAlignment="1">
      <alignment horizontal="center"/>
    </xf>
    <xf numFmtId="164" fontId="0" fillId="56" borderId="19" xfId="0" applyNumberFormat="1" applyFill="1" applyBorder="1" applyAlignment="1">
      <alignment horizontal="center"/>
    </xf>
    <xf numFmtId="0" fontId="1" fillId="56" borderId="19" xfId="0" applyNumberFormat="1" applyFont="1" applyFill="1" applyBorder="1" applyAlignment="1">
      <alignment horizontal="center"/>
    </xf>
    <xf numFmtId="164" fontId="0" fillId="56" borderId="19" xfId="0" applyNumberFormat="1" applyFont="1" applyFill="1" applyBorder="1" applyAlignment="1">
      <alignment horizontal="center"/>
    </xf>
    <xf numFmtId="164" fontId="1" fillId="56" borderId="19" xfId="0" applyNumberFormat="1" applyFont="1" applyFill="1" applyBorder="1" applyAlignment="1">
      <alignment horizontal="center"/>
    </xf>
    <xf numFmtId="0" fontId="1" fillId="57" borderId="15" xfId="0" applyFont="1" applyFill="1" applyBorder="1" applyAlignment="1">
      <alignment horizontal="center"/>
    </xf>
    <xf numFmtId="0" fontId="7" fillId="57" borderId="15" xfId="0" applyFont="1" applyFill="1" applyBorder="1" applyAlignment="1">
      <alignment horizontal="center"/>
    </xf>
    <xf numFmtId="0" fontId="0" fillId="57" borderId="15" xfId="0" applyFont="1" applyFill="1" applyBorder="1" applyAlignment="1">
      <alignment horizontal="center"/>
    </xf>
    <xf numFmtId="164" fontId="0" fillId="57" borderId="15" xfId="0" applyNumberFormat="1" applyFill="1" applyBorder="1" applyAlignment="1">
      <alignment horizontal="center"/>
    </xf>
    <xf numFmtId="164" fontId="0" fillId="57" borderId="15" xfId="0" applyNumberFormat="1" applyFont="1" applyFill="1" applyBorder="1" applyAlignment="1">
      <alignment horizontal="center"/>
    </xf>
    <xf numFmtId="164" fontId="1" fillId="57" borderId="15" xfId="0" applyNumberFormat="1" applyFont="1" applyFill="1" applyBorder="1" applyAlignment="1">
      <alignment horizontal="center"/>
    </xf>
    <xf numFmtId="0" fontId="1" fillId="47" borderId="15" xfId="0" applyFont="1" applyFill="1" applyBorder="1" applyAlignment="1">
      <alignment horizontal="center"/>
    </xf>
    <xf numFmtId="0" fontId="7" fillId="47" borderId="15" xfId="0" applyFont="1" applyFill="1" applyBorder="1" applyAlignment="1">
      <alignment horizontal="center"/>
    </xf>
    <xf numFmtId="164" fontId="0" fillId="47" borderId="15" xfId="0" applyNumberFormat="1" applyFill="1" applyBorder="1" applyAlignment="1">
      <alignment horizontal="center"/>
    </xf>
    <xf numFmtId="0" fontId="8" fillId="49" borderId="15" xfId="0" applyFont="1" applyFill="1" applyBorder="1" applyAlignment="1">
      <alignment horizontal="center"/>
    </xf>
    <xf numFmtId="0" fontId="9" fillId="49" borderId="15" xfId="0" applyFont="1" applyFill="1" applyBorder="1" applyAlignment="1">
      <alignment horizontal="center"/>
    </xf>
    <xf numFmtId="164" fontId="0" fillId="47" borderId="15" xfId="0" applyNumberFormat="1" applyFont="1" applyFill="1" applyBorder="1" applyAlignment="1">
      <alignment horizontal="center"/>
    </xf>
    <xf numFmtId="164" fontId="1" fillId="47" borderId="15" xfId="0" applyNumberFormat="1" applyFont="1" applyFill="1" applyBorder="1" applyAlignment="1">
      <alignment horizontal="center"/>
    </xf>
    <xf numFmtId="1" fontId="1" fillId="57" borderId="22" xfId="0" applyNumberFormat="1" applyFont="1" applyFill="1" applyBorder="1" applyAlignment="1">
      <alignment horizontal="center"/>
    </xf>
    <xf numFmtId="1" fontId="1" fillId="42" borderId="19" xfId="0" applyNumberFormat="1" applyFont="1" applyFill="1" applyBorder="1" applyAlignment="1">
      <alignment horizontal="center"/>
    </xf>
    <xf numFmtId="0" fontId="1" fillId="57" borderId="13" xfId="0" applyFont="1" applyFill="1" applyBorder="1" applyAlignment="1">
      <alignment horizontal="center"/>
    </xf>
    <xf numFmtId="0" fontId="7" fillId="57" borderId="13" xfId="0" applyFont="1" applyFill="1" applyBorder="1" applyAlignment="1">
      <alignment horizontal="center"/>
    </xf>
    <xf numFmtId="1" fontId="1" fillId="57" borderId="13" xfId="0" applyNumberFormat="1" applyFont="1" applyFill="1" applyBorder="1" applyAlignment="1">
      <alignment horizontal="center"/>
    </xf>
    <xf numFmtId="164" fontId="0" fillId="57" borderId="13" xfId="0" applyNumberFormat="1" applyFill="1" applyBorder="1" applyAlignment="1">
      <alignment horizontal="center"/>
    </xf>
    <xf numFmtId="164" fontId="0" fillId="57" borderId="13" xfId="0" applyNumberFormat="1" applyFont="1" applyFill="1" applyBorder="1" applyAlignment="1">
      <alignment horizontal="center"/>
    </xf>
    <xf numFmtId="164" fontId="1" fillId="57" borderId="13" xfId="0" applyNumberFormat="1" applyFont="1" applyFill="1" applyBorder="1" applyAlignment="1">
      <alignment horizontal="center"/>
    </xf>
    <xf numFmtId="1" fontId="1" fillId="55" borderId="13" xfId="0" applyNumberFormat="1" applyFont="1" applyFill="1" applyBorder="1" applyAlignment="1">
      <alignment horizontal="center"/>
    </xf>
    <xf numFmtId="0" fontId="0" fillId="47" borderId="15" xfId="0" applyFill="1" applyBorder="1" applyAlignment="1">
      <alignment horizontal="center"/>
    </xf>
    <xf numFmtId="0" fontId="1" fillId="56" borderId="14" xfId="0" applyNumberFormat="1" applyFont="1" applyFill="1" applyBorder="1" applyAlignment="1">
      <alignment horizontal="center"/>
    </xf>
    <xf numFmtId="0" fontId="0" fillId="56" borderId="14" xfId="0" applyNumberFormat="1" applyFill="1" applyBorder="1" applyAlignment="1">
      <alignment horizontal="center"/>
    </xf>
    <xf numFmtId="0" fontId="1" fillId="50" borderId="19" xfId="0" applyFont="1" applyFill="1" applyBorder="1" applyAlignment="1">
      <alignment horizontal="center"/>
    </xf>
    <xf numFmtId="0" fontId="0" fillId="57" borderId="13" xfId="0" applyFill="1" applyBorder="1" applyAlignment="1">
      <alignment horizontal="center"/>
    </xf>
    <xf numFmtId="0" fontId="0" fillId="56" borderId="14" xfId="0" applyFont="1" applyFill="1" applyBorder="1" applyAlignment="1">
      <alignment horizontal="center"/>
    </xf>
    <xf numFmtId="0" fontId="7" fillId="55" borderId="13" xfId="0" applyFont="1" applyFill="1" applyBorder="1" applyAlignment="1">
      <alignment horizontal="center"/>
    </xf>
    <xf numFmtId="0" fontId="0" fillId="41" borderId="13" xfId="0" applyFill="1" applyBorder="1" applyAlignment="1">
      <alignment horizontal="center"/>
    </xf>
    <xf numFmtId="164" fontId="0" fillId="55" borderId="13" xfId="0" applyNumberFormat="1" applyFont="1" applyFill="1" applyBorder="1" applyAlignment="1">
      <alignment horizontal="center"/>
    </xf>
    <xf numFmtId="164" fontId="1" fillId="55" borderId="13" xfId="0" applyNumberFormat="1" applyFont="1" applyFill="1" applyBorder="1" applyAlignment="1">
      <alignment horizontal="center"/>
    </xf>
    <xf numFmtId="0" fontId="1" fillId="55" borderId="21" xfId="0" applyFont="1" applyFill="1" applyBorder="1" applyAlignment="1">
      <alignment horizontal="center"/>
    </xf>
    <xf numFmtId="1" fontId="1" fillId="56" borderId="21" xfId="0" applyNumberFormat="1" applyFont="1" applyFill="1" applyBorder="1" applyAlignment="1">
      <alignment horizontal="center"/>
    </xf>
    <xf numFmtId="1" fontId="1" fillId="42" borderId="14" xfId="0" applyNumberFormat="1" applyFont="1" applyFill="1" applyBorder="1" applyAlignment="1">
      <alignment horizontal="center"/>
    </xf>
    <xf numFmtId="0" fontId="1" fillId="57" borderId="21" xfId="0" applyFont="1" applyFill="1" applyBorder="1" applyAlignment="1">
      <alignment horizontal="center"/>
    </xf>
    <xf numFmtId="0" fontId="7" fillId="57" borderId="21" xfId="0" applyFont="1" applyFill="1" applyBorder="1" applyAlignment="1">
      <alignment horizontal="center"/>
    </xf>
    <xf numFmtId="1" fontId="1" fillId="57" borderId="21" xfId="0" applyNumberFormat="1" applyFont="1" applyFill="1" applyBorder="1" applyAlignment="1">
      <alignment horizontal="center"/>
    </xf>
    <xf numFmtId="0" fontId="0" fillId="57" borderId="21" xfId="0" applyFont="1" applyFill="1" applyBorder="1" applyAlignment="1">
      <alignment horizontal="center"/>
    </xf>
    <xf numFmtId="0" fontId="0" fillId="57" borderId="21" xfId="0" applyFill="1" applyBorder="1" applyAlignment="1">
      <alignment horizontal="center"/>
    </xf>
    <xf numFmtId="0" fontId="0" fillId="55" borderId="13" xfId="0" applyFont="1" applyFill="1" applyBorder="1" applyAlignment="1">
      <alignment horizontal="center"/>
    </xf>
    <xf numFmtId="164" fontId="0" fillId="57" borderId="21" xfId="0" applyNumberFormat="1" applyFont="1" applyFill="1" applyBorder="1" applyAlignment="1">
      <alignment horizontal="center"/>
    </xf>
    <xf numFmtId="164" fontId="1" fillId="57" borderId="21" xfId="0" applyNumberFormat="1" applyFont="1" applyFill="1" applyBorder="1" applyAlignment="1">
      <alignment horizontal="center"/>
    </xf>
    <xf numFmtId="0" fontId="0" fillId="57" borderId="15" xfId="0" applyFill="1" applyBorder="1" applyAlignment="1">
      <alignment horizontal="center"/>
    </xf>
    <xf numFmtId="164" fontId="9" fillId="50" borderId="15" xfId="0" applyNumberFormat="1" applyFont="1" applyFill="1" applyBorder="1" applyAlignment="1">
      <alignment horizontal="center"/>
    </xf>
    <xf numFmtId="0" fontId="7" fillId="55" borderId="19" xfId="0" applyFont="1" applyFill="1" applyBorder="1" applyAlignment="1">
      <alignment horizontal="center"/>
    </xf>
    <xf numFmtId="1" fontId="1" fillId="55" borderId="19" xfId="0" applyNumberFormat="1" applyFont="1" applyFill="1" applyBorder="1" applyAlignment="1">
      <alignment horizontal="center"/>
    </xf>
    <xf numFmtId="1" fontId="0" fillId="55" borderId="15" xfId="0" applyNumberFormat="1" applyFont="1" applyFill="1" applyBorder="1" applyAlignment="1">
      <alignment horizontal="center"/>
    </xf>
    <xf numFmtId="0" fontId="0" fillId="55" borderId="19" xfId="0" applyFont="1" applyFill="1" applyBorder="1" applyAlignment="1">
      <alignment horizontal="center"/>
    </xf>
    <xf numFmtId="164" fontId="0" fillId="55" borderId="13" xfId="0" applyNumberFormat="1" applyFill="1" applyBorder="1" applyAlignment="1">
      <alignment horizontal="center"/>
    </xf>
    <xf numFmtId="164" fontId="0" fillId="55" borderId="19" xfId="0" applyNumberFormat="1" applyFill="1" applyBorder="1" applyAlignment="1">
      <alignment horizontal="center"/>
    </xf>
    <xf numFmtId="164" fontId="0" fillId="55" borderId="19" xfId="0" applyNumberFormat="1" applyFont="1" applyFill="1" applyBorder="1" applyAlignment="1">
      <alignment horizontal="center"/>
    </xf>
    <xf numFmtId="0" fontId="0" fillId="56" borderId="19" xfId="0" applyNumberFormat="1" applyFill="1" applyBorder="1" applyAlignment="1">
      <alignment horizontal="center"/>
    </xf>
    <xf numFmtId="164" fontId="1" fillId="55" borderId="19" xfId="0" applyNumberFormat="1" applyFont="1" applyFill="1" applyBorder="1" applyAlignment="1">
      <alignment horizontal="center"/>
    </xf>
    <xf numFmtId="1" fontId="1" fillId="47" borderId="19" xfId="0" applyNumberFormat="1" applyFont="1" applyFill="1" applyBorder="1" applyAlignment="1">
      <alignment horizontal="center"/>
    </xf>
    <xf numFmtId="0" fontId="1" fillId="47" borderId="19" xfId="0" applyFont="1" applyFill="1" applyBorder="1" applyAlignment="1">
      <alignment horizontal="center"/>
    </xf>
    <xf numFmtId="0" fontId="7" fillId="47" borderId="19" xfId="0" applyFont="1" applyFill="1" applyBorder="1" applyAlignment="1">
      <alignment horizontal="center"/>
    </xf>
    <xf numFmtId="0" fontId="7" fillId="41" borderId="14" xfId="0" applyFont="1" applyFill="1" applyBorder="1" applyAlignment="1">
      <alignment horizontal="center"/>
    </xf>
    <xf numFmtId="1" fontId="1" fillId="41" borderId="14" xfId="0" applyNumberFormat="1" applyFont="1" applyFill="1" applyBorder="1" applyAlignment="1">
      <alignment horizontal="center"/>
    </xf>
    <xf numFmtId="0" fontId="0" fillId="47" borderId="19" xfId="0" applyFill="1" applyBorder="1" applyAlignment="1">
      <alignment horizontal="center"/>
    </xf>
    <xf numFmtId="1" fontId="0" fillId="41" borderId="14" xfId="0" applyNumberFormat="1" applyFont="1" applyFill="1" applyBorder="1" applyAlignment="1">
      <alignment horizontal="center"/>
    </xf>
    <xf numFmtId="164" fontId="0" fillId="47" borderId="19" xfId="0" applyNumberFormat="1" applyFill="1" applyBorder="1" applyAlignment="1">
      <alignment horizontal="center"/>
    </xf>
    <xf numFmtId="164" fontId="0" fillId="41" borderId="14" xfId="0" applyNumberFormat="1" applyFont="1" applyFill="1" applyBorder="1" applyAlignment="1">
      <alignment horizontal="center"/>
    </xf>
    <xf numFmtId="0" fontId="1" fillId="47" borderId="19" xfId="0" applyNumberFormat="1" applyFont="1" applyFill="1" applyBorder="1" applyAlignment="1">
      <alignment horizontal="center"/>
    </xf>
    <xf numFmtId="0" fontId="0" fillId="47" borderId="19" xfId="0" applyNumberFormat="1" applyFill="1" applyBorder="1" applyAlignment="1">
      <alignment horizontal="center"/>
    </xf>
    <xf numFmtId="0" fontId="0" fillId="41" borderId="14" xfId="0" applyFont="1" applyFill="1" applyBorder="1" applyAlignment="1">
      <alignment horizontal="center"/>
    </xf>
    <xf numFmtId="164" fontId="0" fillId="47" borderId="19" xfId="0" applyNumberFormat="1" applyFont="1" applyFill="1" applyBorder="1" applyAlignment="1">
      <alignment horizontal="center"/>
    </xf>
    <xf numFmtId="164" fontId="1" fillId="47" borderId="19" xfId="0" applyNumberFormat="1" applyFont="1" applyFill="1" applyBorder="1" applyAlignment="1">
      <alignment horizontal="center"/>
    </xf>
    <xf numFmtId="164" fontId="1" fillId="41" borderId="14" xfId="0" applyNumberFormat="1" applyFont="1" applyFill="1" applyBorder="1" applyAlignment="1">
      <alignment horizontal="center"/>
    </xf>
    <xf numFmtId="0" fontId="1" fillId="55" borderId="13" xfId="0" applyNumberFormat="1" applyFont="1" applyFill="1" applyBorder="1" applyAlignment="1">
      <alignment horizontal="center"/>
    </xf>
    <xf numFmtId="0" fontId="0" fillId="56" borderId="14" xfId="0" applyNumberFormat="1" applyFont="1" applyFill="1" applyBorder="1" applyAlignment="1">
      <alignment horizontal="center"/>
    </xf>
    <xf numFmtId="0" fontId="0" fillId="55" borderId="13" xfId="0" applyNumberFormat="1" applyFont="1" applyFill="1" applyBorder="1" applyAlignment="1">
      <alignment horizontal="center"/>
    </xf>
    <xf numFmtId="0" fontId="10" fillId="62" borderId="21" xfId="0" applyFont="1" applyFill="1" applyBorder="1" applyAlignment="1">
      <alignment horizontal="center" vertical="center"/>
    </xf>
    <xf numFmtId="0" fontId="6" fillId="63" borderId="23" xfId="0" applyFont="1" applyFill="1" applyBorder="1" applyAlignment="1">
      <alignment horizontal="center" vertical="center" wrapText="1"/>
    </xf>
    <xf numFmtId="0" fontId="3" fillId="63" borderId="23" xfId="0" applyFont="1" applyFill="1" applyBorder="1" applyAlignment="1">
      <alignment horizontal="center" vertical="center"/>
    </xf>
    <xf numFmtId="0" fontId="7" fillId="63" borderId="23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" fillId="63" borderId="25" xfId="0" applyFont="1" applyFill="1" applyBorder="1" applyAlignment="1">
      <alignment horizontal="center" vertical="center"/>
    </xf>
    <xf numFmtId="0" fontId="4" fillId="63" borderId="23" xfId="0" applyFont="1" applyFill="1" applyBorder="1" applyAlignment="1">
      <alignment horizontal="center" vertical="center" wrapText="1"/>
    </xf>
    <xf numFmtId="0" fontId="3" fillId="63" borderId="26" xfId="0" applyFont="1" applyFill="1" applyBorder="1" applyAlignment="1">
      <alignment horizontal="center" vertical="center"/>
    </xf>
    <xf numFmtId="0" fontId="5" fillId="63" borderId="23" xfId="0" applyFont="1" applyFill="1" applyBorder="1" applyAlignment="1">
      <alignment horizontal="center" vertical="center"/>
    </xf>
    <xf numFmtId="49" fontId="0" fillId="0" borderId="13" xfId="0" applyNumberForma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8" xfId="0" applyFont="1" applyBorder="1" applyAlignment="1">
      <alignment horizontal="center" vertical="center"/>
    </xf>
    <xf numFmtId="0" fontId="1" fillId="42" borderId="13" xfId="0" applyFont="1" applyFill="1" applyBorder="1" applyAlignment="1">
      <alignment horizontal="center"/>
    </xf>
    <xf numFmtId="0" fontId="1" fillId="56" borderId="13" xfId="0" applyFont="1" applyFill="1" applyBorder="1" applyAlignment="1">
      <alignment horizontal="center"/>
    </xf>
    <xf numFmtId="0" fontId="1" fillId="57" borderId="14" xfId="0" applyFont="1" applyFill="1" applyBorder="1" applyAlignment="1">
      <alignment horizontal="center"/>
    </xf>
    <xf numFmtId="0" fontId="1" fillId="64" borderId="15" xfId="0" applyFont="1" applyFill="1" applyBorder="1" applyAlignment="1">
      <alignment horizontal="center"/>
    </xf>
    <xf numFmtId="0" fontId="7" fillId="42" borderId="13" xfId="0" applyFont="1" applyFill="1" applyBorder="1" applyAlignment="1">
      <alignment horizontal="center"/>
    </xf>
    <xf numFmtId="0" fontId="7" fillId="41" borderId="15" xfId="0" applyFont="1" applyFill="1" applyBorder="1" applyAlignment="1">
      <alignment horizontal="center"/>
    </xf>
    <xf numFmtId="0" fontId="7" fillId="56" borderId="13" xfId="0" applyFont="1" applyFill="1" applyBorder="1" applyAlignment="1">
      <alignment horizontal="center"/>
    </xf>
    <xf numFmtId="0" fontId="7" fillId="57" borderId="14" xfId="0" applyFont="1" applyFill="1" applyBorder="1" applyAlignment="1">
      <alignment horizontal="center"/>
    </xf>
    <xf numFmtId="1" fontId="1" fillId="41" borderId="15" xfId="0" applyNumberFormat="1" applyFont="1" applyFill="1" applyBorder="1" applyAlignment="1">
      <alignment horizontal="center"/>
    </xf>
    <xf numFmtId="1" fontId="1" fillId="57" borderId="14" xfId="0" applyNumberFormat="1" applyFont="1" applyFill="1" applyBorder="1" applyAlignment="1">
      <alignment horizontal="center"/>
    </xf>
    <xf numFmtId="0" fontId="0" fillId="42" borderId="13" xfId="0" applyFont="1" applyFill="1" applyBorder="1" applyAlignment="1">
      <alignment horizontal="center"/>
    </xf>
    <xf numFmtId="0" fontId="0" fillId="56" borderId="13" xfId="0" applyFill="1" applyBorder="1" applyAlignment="1">
      <alignment horizontal="center"/>
    </xf>
    <xf numFmtId="1" fontId="0" fillId="57" borderId="15" xfId="0" applyNumberFormat="1" applyFont="1" applyFill="1" applyBorder="1" applyAlignment="1">
      <alignment horizontal="center"/>
    </xf>
    <xf numFmtId="0" fontId="0" fillId="57" borderId="14" xfId="0" applyFont="1" applyFill="1" applyBorder="1" applyAlignment="1">
      <alignment horizontal="center"/>
    </xf>
    <xf numFmtId="1" fontId="0" fillId="49" borderId="13" xfId="0" applyNumberFormat="1" applyFont="1" applyFill="1" applyBorder="1" applyAlignment="1">
      <alignment horizontal="center"/>
    </xf>
    <xf numFmtId="1" fontId="0" fillId="48" borderId="13" xfId="0" applyNumberFormat="1" applyFont="1" applyFill="1" applyBorder="1" applyAlignment="1">
      <alignment horizontal="center"/>
    </xf>
    <xf numFmtId="164" fontId="0" fillId="42" borderId="13" xfId="0" applyNumberFormat="1" applyFont="1" applyFill="1" applyBorder="1" applyAlignment="1">
      <alignment horizontal="center"/>
    </xf>
    <xf numFmtId="164" fontId="0" fillId="41" borderId="15" xfId="0" applyNumberFormat="1" applyFont="1" applyFill="1" applyBorder="1" applyAlignment="1">
      <alignment horizontal="center"/>
    </xf>
    <xf numFmtId="164" fontId="0" fillId="56" borderId="13" xfId="0" applyNumberFormat="1" applyFill="1" applyBorder="1" applyAlignment="1">
      <alignment horizontal="center"/>
    </xf>
    <xf numFmtId="164" fontId="0" fillId="57" borderId="14" xfId="0" applyNumberFormat="1" applyFill="1" applyBorder="1" applyAlignment="1">
      <alignment horizontal="center"/>
    </xf>
    <xf numFmtId="164" fontId="0" fillId="57" borderId="14" xfId="0" applyNumberFormat="1" applyFont="1" applyFill="1" applyBorder="1" applyAlignment="1">
      <alignment horizontal="center"/>
    </xf>
    <xf numFmtId="164" fontId="0" fillId="41" borderId="15" xfId="0" applyNumberFormat="1" applyFill="1" applyBorder="1" applyAlignment="1">
      <alignment horizontal="center"/>
    </xf>
    <xf numFmtId="0" fontId="1" fillId="56" borderId="13" xfId="0" applyNumberFormat="1" applyFont="1" applyFill="1" applyBorder="1" applyAlignment="1">
      <alignment horizontal="center"/>
    </xf>
    <xf numFmtId="0" fontId="0" fillId="56" borderId="13" xfId="0" applyNumberFormat="1" applyFill="1" applyBorder="1" applyAlignment="1">
      <alignment horizontal="center"/>
    </xf>
    <xf numFmtId="164" fontId="0" fillId="56" borderId="13" xfId="0" applyNumberFormat="1" applyFont="1" applyFill="1" applyBorder="1" applyAlignment="1">
      <alignment horizontal="center"/>
    </xf>
    <xf numFmtId="164" fontId="1" fillId="42" borderId="13" xfId="0" applyNumberFormat="1" applyFont="1" applyFill="1" applyBorder="1" applyAlignment="1">
      <alignment horizontal="center"/>
    </xf>
    <xf numFmtId="164" fontId="1" fillId="41" borderId="15" xfId="0" applyNumberFormat="1" applyFont="1" applyFill="1" applyBorder="1" applyAlignment="1">
      <alignment horizontal="center"/>
    </xf>
    <xf numFmtId="164" fontId="1" fillId="56" borderId="13" xfId="0" applyNumberFormat="1" applyFont="1" applyFill="1" applyBorder="1" applyAlignment="1">
      <alignment horizontal="center"/>
    </xf>
    <xf numFmtId="164" fontId="1" fillId="57" borderId="14" xfId="0" applyNumberFormat="1" applyFont="1" applyFill="1" applyBorder="1" applyAlignment="1">
      <alignment horizontal="center"/>
    </xf>
    <xf numFmtId="0" fontId="0" fillId="41" borderId="15" xfId="0" applyFont="1" applyFill="1" applyBorder="1" applyAlignment="1">
      <alignment horizontal="center"/>
    </xf>
    <xf numFmtId="0" fontId="1" fillId="41" borderId="15" xfId="0" applyNumberFormat="1" applyFont="1" applyFill="1" applyBorder="1" applyAlignment="1">
      <alignment horizontal="center"/>
    </xf>
    <xf numFmtId="0" fontId="0" fillId="41" borderId="15" xfId="0" applyNumberFormat="1" applyFont="1" applyFill="1" applyBorder="1" applyAlignment="1">
      <alignment horizontal="center"/>
    </xf>
    <xf numFmtId="0" fontId="0" fillId="56" borderId="13" xfId="0" applyFont="1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99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9F0000"/>
      <rgbColor rgb="00008080"/>
      <rgbColor rgb="000000CC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00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183"/>
  <sheetViews>
    <sheetView tabSelected="1" zoomScalePageLayoutView="0" workbookViewId="0" topLeftCell="A48">
      <selection activeCell="Q24" sqref="Q24"/>
    </sheetView>
  </sheetViews>
  <sheetFormatPr defaultColWidth="9.140625" defaultRowHeight="12.75"/>
  <cols>
    <col min="1" max="1" width="6.57421875" style="0" customWidth="1"/>
    <col min="2" max="2" width="6.28125" style="1" customWidth="1"/>
    <col min="3" max="3" width="7.00390625" style="2" customWidth="1"/>
    <col min="4" max="4" width="18.8515625" style="2" customWidth="1"/>
    <col min="6" max="6" width="6.421875" style="0" customWidth="1"/>
    <col min="7" max="7" width="6.8515625" style="0" customWidth="1"/>
    <col min="8" max="9" width="7.28125" style="0" customWidth="1"/>
    <col min="10" max="10" width="7.57421875" style="0" customWidth="1"/>
    <col min="11" max="11" width="6.8515625" style="0" customWidth="1"/>
    <col min="12" max="12" width="7.00390625" style="0" customWidth="1"/>
    <col min="13" max="13" width="7.7109375" style="0" customWidth="1"/>
    <col min="14" max="14" width="10.140625" style="2" customWidth="1"/>
    <col min="15" max="15" width="10.00390625" style="2" customWidth="1"/>
    <col min="16" max="16" width="10.8515625" style="0" customWidth="1"/>
  </cols>
  <sheetData>
    <row r="1" spans="1:15" ht="12.75">
      <c r="A1" s="342" t="s">
        <v>0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</row>
    <row r="2" spans="1:15" ht="12.75">
      <c r="A2" s="342"/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  <c r="O2" s="342"/>
    </row>
    <row r="3" spans="1:16" ht="12.75" customHeight="1">
      <c r="A3" s="343" t="s">
        <v>1</v>
      </c>
      <c r="B3" s="344" t="s">
        <v>2</v>
      </c>
      <c r="C3" s="345" t="s">
        <v>3</v>
      </c>
      <c r="D3" s="346" t="s">
        <v>4</v>
      </c>
      <c r="E3" s="340" t="s">
        <v>5</v>
      </c>
      <c r="F3" s="340" t="s">
        <v>6</v>
      </c>
      <c r="G3" s="340" t="s">
        <v>7</v>
      </c>
      <c r="H3" s="340" t="s">
        <v>8</v>
      </c>
      <c r="I3" s="339" t="s">
        <v>9</v>
      </c>
      <c r="J3" s="339" t="s">
        <v>10</v>
      </c>
      <c r="K3" s="340" t="s">
        <v>11</v>
      </c>
      <c r="L3" s="339" t="s">
        <v>12</v>
      </c>
      <c r="M3" s="340" t="s">
        <v>13</v>
      </c>
      <c r="N3" s="341" t="s">
        <v>14</v>
      </c>
      <c r="O3" s="341" t="s">
        <v>15</v>
      </c>
      <c r="P3" s="3">
        <v>26</v>
      </c>
    </row>
    <row r="4" spans="1:16" ht="12.75" customHeight="1">
      <c r="A4" s="343"/>
      <c r="B4" s="344"/>
      <c r="C4" s="345"/>
      <c r="D4" s="346"/>
      <c r="E4" s="340"/>
      <c r="F4" s="340"/>
      <c r="G4" s="340"/>
      <c r="H4" s="340"/>
      <c r="I4" s="339"/>
      <c r="J4" s="339"/>
      <c r="K4" s="340"/>
      <c r="L4" s="339"/>
      <c r="M4" s="340"/>
      <c r="N4" s="341"/>
      <c r="O4" s="341"/>
      <c r="P4" s="4" t="s">
        <v>16</v>
      </c>
    </row>
    <row r="5" spans="1:16" ht="15.75" thickBot="1">
      <c r="A5" s="70">
        <v>1</v>
      </c>
      <c r="B5" s="70">
        <v>1</v>
      </c>
      <c r="C5" s="90" t="s">
        <v>18</v>
      </c>
      <c r="D5" s="83" t="s">
        <v>136</v>
      </c>
      <c r="E5" s="84">
        <f>SUM(F5:H5)</f>
        <v>16</v>
      </c>
      <c r="F5" s="193">
        <v>9</v>
      </c>
      <c r="G5" s="193">
        <v>1</v>
      </c>
      <c r="H5" s="193">
        <v>6</v>
      </c>
      <c r="I5" s="86">
        <f>O5/E5</f>
        <v>1.75</v>
      </c>
      <c r="J5" s="87">
        <f>F5/E5</f>
        <v>0.5625</v>
      </c>
      <c r="K5" s="90">
        <v>6</v>
      </c>
      <c r="L5" s="190"/>
      <c r="M5" s="87">
        <f>K5/E5</f>
        <v>0.375</v>
      </c>
      <c r="N5" s="88">
        <f>AVERAGE(particolare!C66:AD66)</f>
        <v>6.6187499999999995</v>
      </c>
      <c r="O5" s="71">
        <f>F5*3+G5</f>
        <v>28</v>
      </c>
      <c r="P5" s="5">
        <f>P3*0.4</f>
        <v>10.4</v>
      </c>
    </row>
    <row r="6" spans="1:15" ht="15">
      <c r="A6" s="70">
        <v>2</v>
      </c>
      <c r="B6" s="70">
        <v>2</v>
      </c>
      <c r="C6" s="90" t="s">
        <v>28</v>
      </c>
      <c r="D6" s="83" t="s">
        <v>116</v>
      </c>
      <c r="E6" s="84">
        <f>SUM(F6:H6)</f>
        <v>14</v>
      </c>
      <c r="F6" s="85">
        <v>7</v>
      </c>
      <c r="G6" s="85">
        <v>1</v>
      </c>
      <c r="H6" s="85">
        <v>6</v>
      </c>
      <c r="I6" s="86">
        <f>O6/E6</f>
        <v>1.5714285714285714</v>
      </c>
      <c r="J6" s="86">
        <f>F6/E6</f>
        <v>0.5</v>
      </c>
      <c r="K6" s="90">
        <v>9</v>
      </c>
      <c r="L6" s="85"/>
      <c r="M6" s="87">
        <f>K6/E6</f>
        <v>0.6428571428571429</v>
      </c>
      <c r="N6" s="88">
        <f>AVERAGE(particolare!C87:AD87)</f>
        <v>6.528571428571428</v>
      </c>
      <c r="O6" s="84">
        <f>F6*3+G6</f>
        <v>22</v>
      </c>
    </row>
    <row r="7" spans="1:15" s="6" customFormat="1" ht="15">
      <c r="A7" s="70">
        <v>3</v>
      </c>
      <c r="B7" s="70">
        <v>3</v>
      </c>
      <c r="C7" s="70" t="s">
        <v>17</v>
      </c>
      <c r="D7" s="72" t="s">
        <v>19</v>
      </c>
      <c r="E7" s="73">
        <f>SUM(F7:H7)</f>
        <v>23</v>
      </c>
      <c r="F7" s="260">
        <v>10</v>
      </c>
      <c r="G7" s="260">
        <v>3</v>
      </c>
      <c r="H7" s="260">
        <v>10</v>
      </c>
      <c r="I7" s="256">
        <f>O7/E7</f>
        <v>1.434782608695652</v>
      </c>
      <c r="J7" s="74">
        <f>F7/E7</f>
        <v>0.43478260869565216</v>
      </c>
      <c r="K7" s="70">
        <v>13</v>
      </c>
      <c r="L7" s="75"/>
      <c r="M7" s="74">
        <f>K7/E7</f>
        <v>0.5652173913043478</v>
      </c>
      <c r="N7" s="76">
        <f>AVERAGE(particolare!C61:AD61)</f>
        <v>6.482608695652174</v>
      </c>
      <c r="O7" s="71">
        <f>F7*3+G7</f>
        <v>33</v>
      </c>
    </row>
    <row r="8" spans="1:17" s="6" customFormat="1" ht="15">
      <c r="A8" s="70">
        <v>4</v>
      </c>
      <c r="B8" s="70">
        <v>5</v>
      </c>
      <c r="C8" s="352" t="s">
        <v>28</v>
      </c>
      <c r="D8" s="356" t="s">
        <v>147</v>
      </c>
      <c r="E8" s="71">
        <f>SUM(F8:H8)</f>
        <v>24</v>
      </c>
      <c r="F8" s="362">
        <v>8</v>
      </c>
      <c r="G8" s="362">
        <v>4</v>
      </c>
      <c r="H8" s="362">
        <v>12</v>
      </c>
      <c r="I8" s="368">
        <f>O8/E8</f>
        <v>1.1666666666666667</v>
      </c>
      <c r="J8" s="368">
        <f>F8/E8</f>
        <v>0.3333333333333333</v>
      </c>
      <c r="K8" s="352">
        <v>-199</v>
      </c>
      <c r="L8" s="362"/>
      <c r="M8" s="368">
        <f>K8/E8</f>
        <v>-8.291666666666666</v>
      </c>
      <c r="N8" s="377">
        <f>AVERAGE(particolare!C65:AD65)</f>
        <v>6.391666666666667</v>
      </c>
      <c r="O8" s="84">
        <f>F8*3+G8</f>
        <v>28</v>
      </c>
      <c r="Q8" s="6" t="s">
        <v>20</v>
      </c>
    </row>
    <row r="9" spans="1:15" s="6" customFormat="1" ht="15">
      <c r="A9" s="70">
        <v>5</v>
      </c>
      <c r="B9" s="70">
        <v>6</v>
      </c>
      <c r="C9" s="272" t="s">
        <v>18</v>
      </c>
      <c r="D9" s="273" t="s">
        <v>108</v>
      </c>
      <c r="E9" s="165">
        <f>SUM(F9:H9)</f>
        <v>23</v>
      </c>
      <c r="F9" s="288">
        <v>10</v>
      </c>
      <c r="G9" s="288">
        <v>4</v>
      </c>
      <c r="H9" s="288">
        <v>9</v>
      </c>
      <c r="I9" s="274">
        <f>O9/E9</f>
        <v>1.4782608695652173</v>
      </c>
      <c r="J9" s="274">
        <f>F9/E9</f>
        <v>0.43478260869565216</v>
      </c>
      <c r="K9" s="272">
        <v>45</v>
      </c>
      <c r="L9" s="288"/>
      <c r="M9" s="277">
        <f>K9/E9</f>
        <v>1.9565217391304348</v>
      </c>
      <c r="N9" s="278">
        <f>AVERAGE(particolare!C22:AD22)</f>
        <v>6.373913043478261</v>
      </c>
      <c r="O9" s="360">
        <f>F9*3+G9</f>
        <v>34</v>
      </c>
    </row>
    <row r="10" spans="1:15" ht="15">
      <c r="A10" s="70">
        <v>6</v>
      </c>
      <c r="B10" s="70">
        <v>7</v>
      </c>
      <c r="C10" s="90" t="s">
        <v>17</v>
      </c>
      <c r="D10" s="83" t="s">
        <v>162</v>
      </c>
      <c r="E10" s="84">
        <f>SUM(F10:H10)</f>
        <v>15</v>
      </c>
      <c r="F10" s="85">
        <v>6</v>
      </c>
      <c r="G10" s="85"/>
      <c r="H10" s="85">
        <v>9</v>
      </c>
      <c r="I10" s="86">
        <f>O10/E10</f>
        <v>1.2</v>
      </c>
      <c r="J10" s="86">
        <f>F10/E10</f>
        <v>0.4</v>
      </c>
      <c r="K10" s="90">
        <v>7</v>
      </c>
      <c r="L10" s="85"/>
      <c r="M10" s="87">
        <f>K10/E10</f>
        <v>0.4666666666666667</v>
      </c>
      <c r="N10" s="88">
        <f>AVERAGE(particolare!C107:AD107)</f>
        <v>6.366666666666665</v>
      </c>
      <c r="O10" s="71">
        <f>F10*3+G10</f>
        <v>18</v>
      </c>
    </row>
    <row r="11" spans="1:15" s="6" customFormat="1" ht="15">
      <c r="A11" s="70">
        <v>7</v>
      </c>
      <c r="B11" s="70">
        <v>4</v>
      </c>
      <c r="C11" s="70" t="s">
        <v>17</v>
      </c>
      <c r="D11" s="72" t="s">
        <v>26</v>
      </c>
      <c r="E11" s="73">
        <f>SUM(F11:H11)</f>
        <v>15</v>
      </c>
      <c r="F11" s="295">
        <v>7</v>
      </c>
      <c r="G11" s="295">
        <v>3</v>
      </c>
      <c r="H11" s="295">
        <v>5</v>
      </c>
      <c r="I11" s="74">
        <f>O11/E11</f>
        <v>1.6</v>
      </c>
      <c r="J11" s="256">
        <f>F11/E11</f>
        <v>0.4666666666666667</v>
      </c>
      <c r="K11" s="70">
        <v>3</v>
      </c>
      <c r="L11" s="295">
        <v>1</v>
      </c>
      <c r="M11" s="74">
        <f>K11/E11</f>
        <v>0.2</v>
      </c>
      <c r="N11" s="76">
        <f>AVERAGE(particolare!C14:AD14)</f>
        <v>6.359999999999999</v>
      </c>
      <c r="O11" s="73">
        <f>F11*3+G11</f>
        <v>24</v>
      </c>
    </row>
    <row r="12" spans="1:19" s="6" customFormat="1" ht="15">
      <c r="A12" s="70">
        <v>8</v>
      </c>
      <c r="B12" s="70">
        <v>8</v>
      </c>
      <c r="C12" s="90" t="s">
        <v>18</v>
      </c>
      <c r="D12" s="83" t="s">
        <v>106</v>
      </c>
      <c r="E12" s="84">
        <f>SUM(F12:H12)</f>
        <v>24</v>
      </c>
      <c r="F12" s="85">
        <v>10</v>
      </c>
      <c r="G12" s="85">
        <v>4</v>
      </c>
      <c r="H12" s="85">
        <v>10</v>
      </c>
      <c r="I12" s="86">
        <f>O12/E12</f>
        <v>1.4166666666666667</v>
      </c>
      <c r="J12" s="86">
        <f>F12/E12</f>
        <v>0.4166666666666667</v>
      </c>
      <c r="K12" s="91">
        <v>16</v>
      </c>
      <c r="L12" s="92"/>
      <c r="M12" s="87">
        <f>K12/E12</f>
        <v>0.6666666666666666</v>
      </c>
      <c r="N12" s="88">
        <f>AVERAGE(particolare!C8:AD8)</f>
        <v>6.2749999999999995</v>
      </c>
      <c r="O12" s="84">
        <f>F12*3+G12</f>
        <v>34</v>
      </c>
      <c r="P12" s="6" t="s">
        <v>20</v>
      </c>
      <c r="S12"/>
    </row>
    <row r="13" spans="1:15" ht="15">
      <c r="A13" s="70">
        <v>9</v>
      </c>
      <c r="B13" s="70">
        <v>10</v>
      </c>
      <c r="C13" s="90" t="s">
        <v>17</v>
      </c>
      <c r="D13" s="83" t="s">
        <v>145</v>
      </c>
      <c r="E13" s="84">
        <f>SUM(F13:H13)</f>
        <v>22</v>
      </c>
      <c r="F13" s="85">
        <v>10</v>
      </c>
      <c r="G13" s="85">
        <v>4</v>
      </c>
      <c r="H13" s="85">
        <v>8</v>
      </c>
      <c r="I13" s="86">
        <f>O13/E13</f>
        <v>1.5454545454545454</v>
      </c>
      <c r="J13" s="86">
        <f>F13/E13</f>
        <v>0.45454545454545453</v>
      </c>
      <c r="K13" s="91">
        <v>57</v>
      </c>
      <c r="L13" s="92"/>
      <c r="M13" s="87">
        <f>K13/E13</f>
        <v>2.590909090909091</v>
      </c>
      <c r="N13" s="88">
        <f>AVERAGE(particolare!C125:AD125)</f>
        <v>6.236363636363635</v>
      </c>
      <c r="O13" s="71">
        <f>F13*3+G13</f>
        <v>34</v>
      </c>
    </row>
    <row r="14" spans="1:15" ht="15">
      <c r="A14" s="70">
        <v>10</v>
      </c>
      <c r="B14" s="70">
        <v>11</v>
      </c>
      <c r="C14" s="90" t="s">
        <v>24</v>
      </c>
      <c r="D14" s="83" t="s">
        <v>119</v>
      </c>
      <c r="E14" s="84">
        <f>SUM(F14:H14)</f>
        <v>16</v>
      </c>
      <c r="F14" s="190">
        <v>7</v>
      </c>
      <c r="G14" s="190">
        <v>3</v>
      </c>
      <c r="H14" s="190">
        <v>6</v>
      </c>
      <c r="I14" s="86">
        <f>O14/E14</f>
        <v>1.5</v>
      </c>
      <c r="J14" s="87">
        <f>F14/E14</f>
        <v>0.4375</v>
      </c>
      <c r="K14" s="90">
        <v>27</v>
      </c>
      <c r="L14" s="190"/>
      <c r="M14" s="87">
        <f>K14/E14</f>
        <v>1.6875</v>
      </c>
      <c r="N14" s="88">
        <f>AVERAGE(particolare!C46:AD46)</f>
        <v>6.23125</v>
      </c>
      <c r="O14" s="84">
        <f>F14*3+G14</f>
        <v>24</v>
      </c>
    </row>
    <row r="15" spans="1:15" ht="15">
      <c r="A15" s="70">
        <v>11</v>
      </c>
      <c r="B15" s="70">
        <v>9</v>
      </c>
      <c r="C15" s="90" t="s">
        <v>18</v>
      </c>
      <c r="D15" s="83" t="s">
        <v>153</v>
      </c>
      <c r="E15" s="84">
        <f>SUM(F15:H15)</f>
        <v>19</v>
      </c>
      <c r="F15" s="85">
        <v>7</v>
      </c>
      <c r="G15" s="85">
        <v>4</v>
      </c>
      <c r="H15" s="85">
        <v>8</v>
      </c>
      <c r="I15" s="86">
        <f>O15/E15</f>
        <v>1.3157894736842106</v>
      </c>
      <c r="J15" s="87">
        <f>F15/E15</f>
        <v>0.3684210526315789</v>
      </c>
      <c r="K15" s="90">
        <v>6</v>
      </c>
      <c r="L15" s="190">
        <v>1</v>
      </c>
      <c r="M15" s="87">
        <f>K15/E15</f>
        <v>0.3157894736842105</v>
      </c>
      <c r="N15" s="88">
        <f>AVERAGE(particolare!C13:AD13)</f>
        <v>6.226315789473685</v>
      </c>
      <c r="O15" s="84">
        <f>F15*3+G15</f>
        <v>25</v>
      </c>
    </row>
    <row r="16" spans="1:15" ht="15">
      <c r="A16" s="70">
        <v>12</v>
      </c>
      <c r="B16" s="70">
        <v>12</v>
      </c>
      <c r="C16" s="70" t="s">
        <v>17</v>
      </c>
      <c r="D16" s="72" t="s">
        <v>23</v>
      </c>
      <c r="E16" s="73">
        <f>SUM(F16:H16)</f>
        <v>16</v>
      </c>
      <c r="F16" s="75">
        <v>6</v>
      </c>
      <c r="G16" s="75">
        <v>3</v>
      </c>
      <c r="H16" s="75">
        <v>7</v>
      </c>
      <c r="I16" s="74">
        <f>O16/E16</f>
        <v>1.3125</v>
      </c>
      <c r="J16" s="74">
        <f>F16/E16</f>
        <v>0.375</v>
      </c>
      <c r="K16" s="70">
        <v>15</v>
      </c>
      <c r="L16" s="75">
        <v>2</v>
      </c>
      <c r="M16" s="74">
        <f>K16/E16</f>
        <v>0.9375</v>
      </c>
      <c r="N16" s="76">
        <f>AVERAGE(particolare!C12:AD12)</f>
        <v>6.112499999999999</v>
      </c>
      <c r="O16" s="73">
        <f>F16*3+G16</f>
        <v>21</v>
      </c>
    </row>
    <row r="17" spans="1:15" ht="15">
      <c r="A17" s="77">
        <v>13</v>
      </c>
      <c r="B17" s="77">
        <v>14</v>
      </c>
      <c r="C17" s="77" t="s">
        <v>17</v>
      </c>
      <c r="D17" s="357" t="s">
        <v>30</v>
      </c>
      <c r="E17" s="360">
        <f>SUM(F17:H17)</f>
        <v>14</v>
      </c>
      <c r="F17" s="381">
        <v>7</v>
      </c>
      <c r="G17" s="381">
        <v>3</v>
      </c>
      <c r="H17" s="381">
        <v>4</v>
      </c>
      <c r="I17" s="373">
        <f>O17/E17</f>
        <v>1.7142857142857142</v>
      </c>
      <c r="J17" s="369">
        <f>F17/E17</f>
        <v>0.5</v>
      </c>
      <c r="K17" s="382">
        <v>3</v>
      </c>
      <c r="L17" s="383">
        <v>1</v>
      </c>
      <c r="M17" s="369">
        <f>K17/E17</f>
        <v>0.21428571428571427</v>
      </c>
      <c r="N17" s="378">
        <f>AVERAGE(particolare!C35:AD35)</f>
        <v>6.078571428571427</v>
      </c>
      <c r="O17" s="165">
        <f>F17*3+G17</f>
        <v>24</v>
      </c>
    </row>
    <row r="18" spans="1:15" ht="15">
      <c r="A18" s="70">
        <v>14</v>
      </c>
      <c r="B18" s="70">
        <v>13</v>
      </c>
      <c r="C18" s="90" t="s">
        <v>24</v>
      </c>
      <c r="D18" s="83" t="s">
        <v>146</v>
      </c>
      <c r="E18" s="84">
        <f>SUM(F18:H18)</f>
        <v>24</v>
      </c>
      <c r="F18" s="193">
        <v>10</v>
      </c>
      <c r="G18" s="193">
        <v>4</v>
      </c>
      <c r="H18" s="193">
        <v>10</v>
      </c>
      <c r="I18" s="86">
        <f>O18/E18</f>
        <v>1.4166666666666667</v>
      </c>
      <c r="J18" s="87">
        <f>F18/E18</f>
        <v>0.4166666666666667</v>
      </c>
      <c r="K18" s="90">
        <v>48</v>
      </c>
      <c r="L18" s="190"/>
      <c r="M18" s="87">
        <f>K18/E18</f>
        <v>2</v>
      </c>
      <c r="N18" s="88">
        <f>AVERAGE(particolare!C51:AD51)</f>
        <v>6.062500000000001</v>
      </c>
      <c r="O18" s="84">
        <f>F18*3+G18</f>
        <v>34</v>
      </c>
    </row>
    <row r="19" spans="1:15" ht="15">
      <c r="A19" s="189">
        <v>15</v>
      </c>
      <c r="B19" s="189">
        <v>15</v>
      </c>
      <c r="C19" s="189" t="s">
        <v>18</v>
      </c>
      <c r="D19" s="323" t="s">
        <v>27</v>
      </c>
      <c r="E19" s="324">
        <f>SUM(F19:H19)</f>
        <v>21</v>
      </c>
      <c r="F19" s="326">
        <v>7</v>
      </c>
      <c r="G19" s="326">
        <v>3</v>
      </c>
      <c r="H19" s="326">
        <v>11</v>
      </c>
      <c r="I19" s="328">
        <f>O19/E19</f>
        <v>1.1428571428571428</v>
      </c>
      <c r="J19" s="328">
        <f>F19/E19</f>
        <v>0.3333333333333333</v>
      </c>
      <c r="K19" s="189"/>
      <c r="L19" s="331"/>
      <c r="M19" s="328">
        <f>K19/E19</f>
        <v>0</v>
      </c>
      <c r="N19" s="334">
        <f>AVERAGE(particolare!C27:AD27)</f>
        <v>6.019047619047619</v>
      </c>
      <c r="O19" s="300">
        <f>F19*3+G19</f>
        <v>24</v>
      </c>
    </row>
    <row r="20" spans="1:15" ht="15">
      <c r="A20" s="191">
        <v>16</v>
      </c>
      <c r="B20" s="191">
        <v>16</v>
      </c>
      <c r="C20" s="321" t="s">
        <v>28</v>
      </c>
      <c r="D20" s="322" t="s">
        <v>158</v>
      </c>
      <c r="E20" s="320">
        <f>SUM(F20:H20)</f>
        <v>11</v>
      </c>
      <c r="F20" s="325">
        <v>5</v>
      </c>
      <c r="G20" s="325">
        <v>3</v>
      </c>
      <c r="H20" s="325">
        <v>3</v>
      </c>
      <c r="I20" s="327">
        <f>O20/E20</f>
        <v>1.6363636363636365</v>
      </c>
      <c r="J20" s="327">
        <f>F20/E20</f>
        <v>0.45454545454545453</v>
      </c>
      <c r="K20" s="329">
        <v>-33</v>
      </c>
      <c r="L20" s="330">
        <v>1</v>
      </c>
      <c r="M20" s="332">
        <f>K20/E20</f>
        <v>-3</v>
      </c>
      <c r="N20" s="333">
        <f>AVERAGE(particolare!C120:AD120)</f>
        <v>6.0181818181818185</v>
      </c>
      <c r="O20" s="280">
        <f>F20*3+G20</f>
        <v>18</v>
      </c>
    </row>
    <row r="21" spans="1:15" ht="15.75" thickBot="1">
      <c r="A21" s="77">
        <v>17</v>
      </c>
      <c r="B21" s="77">
        <v>17</v>
      </c>
      <c r="C21" s="272" t="s">
        <v>24</v>
      </c>
      <c r="D21" s="273" t="s">
        <v>152</v>
      </c>
      <c r="E21" s="165">
        <f>SUM(F21:H21)</f>
        <v>19</v>
      </c>
      <c r="F21" s="288">
        <v>8</v>
      </c>
      <c r="G21" s="288">
        <v>4</v>
      </c>
      <c r="H21" s="288">
        <v>7</v>
      </c>
      <c r="I21" s="274">
        <f>O21/E21</f>
        <v>1.4736842105263157</v>
      </c>
      <c r="J21" s="274">
        <f>F21/E21</f>
        <v>0.42105263157894735</v>
      </c>
      <c r="K21" s="272">
        <v>30</v>
      </c>
      <c r="L21" s="288"/>
      <c r="M21" s="277">
        <f>K21/E21</f>
        <v>1.5789473684210527</v>
      </c>
      <c r="N21" s="278">
        <f>AVERAGE(particolare!C101:AD101)</f>
        <v>6.005263157894736</v>
      </c>
      <c r="O21" s="185">
        <f>F21*3+G21</f>
        <v>28</v>
      </c>
    </row>
    <row r="22" spans="1:15" s="6" customFormat="1" ht="15.75" thickTop="1">
      <c r="A22" s="298">
        <v>18</v>
      </c>
      <c r="B22" s="298">
        <v>19</v>
      </c>
      <c r="C22" s="301" t="s">
        <v>28</v>
      </c>
      <c r="D22" s="302" t="s">
        <v>198</v>
      </c>
      <c r="E22" s="303">
        <f>SUM(F22:H22)</f>
        <v>2</v>
      </c>
      <c r="F22" s="305">
        <v>1</v>
      </c>
      <c r="G22" s="305">
        <v>1</v>
      </c>
      <c r="H22" s="305"/>
      <c r="I22" s="307">
        <f>O22/E22</f>
        <v>2</v>
      </c>
      <c r="J22" s="307">
        <f>F22/E22</f>
        <v>0.5</v>
      </c>
      <c r="K22" s="301">
        <v>-13</v>
      </c>
      <c r="L22" s="304"/>
      <c r="M22" s="307">
        <f>K22/E22</f>
        <v>-6.5</v>
      </c>
      <c r="N22" s="308">
        <f>AVERAGE(particolare!C48:AD48)</f>
        <v>7.1</v>
      </c>
      <c r="O22" s="299">
        <f>F22*3+G22</f>
        <v>4</v>
      </c>
    </row>
    <row r="23" spans="1:16" ht="15">
      <c r="A23" s="235">
        <v>19</v>
      </c>
      <c r="B23" s="235">
        <v>20</v>
      </c>
      <c r="C23" s="240" t="s">
        <v>17</v>
      </c>
      <c r="D23" s="241" t="s">
        <v>126</v>
      </c>
      <c r="E23" s="242">
        <f>SUM(F23:H23)</f>
        <v>1</v>
      </c>
      <c r="F23" s="293"/>
      <c r="G23" s="293">
        <v>1</v>
      </c>
      <c r="H23" s="293"/>
      <c r="I23" s="245">
        <f>O23/E23</f>
        <v>1</v>
      </c>
      <c r="J23" s="246">
        <f>F23/E23</f>
        <v>0</v>
      </c>
      <c r="K23" s="240">
        <v>2</v>
      </c>
      <c r="L23" s="293"/>
      <c r="M23" s="246">
        <f>K23/E23</f>
        <v>2</v>
      </c>
      <c r="N23" s="247">
        <f>AVERAGE(particolare!C53:AD53)</f>
        <v>7</v>
      </c>
      <c r="O23" s="242">
        <f>F23*3+G23</f>
        <v>1</v>
      </c>
      <c r="P23" s="7"/>
    </row>
    <row r="24" spans="1:15" ht="15">
      <c r="A24" s="235">
        <v>20</v>
      </c>
      <c r="B24" s="235">
        <v>21</v>
      </c>
      <c r="C24" s="240" t="s">
        <v>17</v>
      </c>
      <c r="D24" s="241" t="s">
        <v>168</v>
      </c>
      <c r="E24" s="242">
        <f>SUM(F24:H24)</f>
        <v>6</v>
      </c>
      <c r="F24" s="243">
        <v>4</v>
      </c>
      <c r="G24" s="243"/>
      <c r="H24" s="243">
        <v>2</v>
      </c>
      <c r="I24" s="245">
        <f>O24/E24</f>
        <v>2</v>
      </c>
      <c r="J24" s="245">
        <f>F24/E24</f>
        <v>0.6666666666666666</v>
      </c>
      <c r="K24" s="289">
        <v>13</v>
      </c>
      <c r="L24" s="290"/>
      <c r="M24" s="246">
        <f>K24/E24</f>
        <v>2.1666666666666665</v>
      </c>
      <c r="N24" s="247">
        <f>AVERAGE(particolare!C123:AD123)</f>
        <v>6.683333333333334</v>
      </c>
      <c r="O24" s="242">
        <f>F24*3+G24</f>
        <v>12</v>
      </c>
    </row>
    <row r="25" spans="1:15" s="6" customFormat="1" ht="15">
      <c r="A25" s="235">
        <v>21</v>
      </c>
      <c r="B25" s="235">
        <v>22</v>
      </c>
      <c r="C25" s="240" t="s">
        <v>28</v>
      </c>
      <c r="D25" s="241" t="s">
        <v>90</v>
      </c>
      <c r="E25" s="242">
        <f>SUM(F25:H25)</f>
        <v>3</v>
      </c>
      <c r="F25" s="243">
        <v>2</v>
      </c>
      <c r="G25" s="243"/>
      <c r="H25" s="243">
        <v>1</v>
      </c>
      <c r="I25" s="245">
        <f>O25/E25</f>
        <v>2</v>
      </c>
      <c r="J25" s="245">
        <f>F25/E25</f>
        <v>0.6666666666666666</v>
      </c>
      <c r="K25" s="289">
        <v>-27</v>
      </c>
      <c r="L25" s="290"/>
      <c r="M25" s="246">
        <f>K25/E25</f>
        <v>-9</v>
      </c>
      <c r="N25" s="247">
        <f>AVERAGE(particolare!C129:AD129)</f>
        <v>6.633333333333333</v>
      </c>
      <c r="O25" s="242">
        <f>F25*3+G25</f>
        <v>6</v>
      </c>
    </row>
    <row r="26" spans="1:15" s="6" customFormat="1" ht="15">
      <c r="A26" s="235">
        <v>22</v>
      </c>
      <c r="B26" s="235">
        <v>23</v>
      </c>
      <c r="C26" s="240" t="s">
        <v>18</v>
      </c>
      <c r="D26" s="241" t="s">
        <v>204</v>
      </c>
      <c r="E26" s="242">
        <f>SUM(F26:H26)</f>
        <v>1</v>
      </c>
      <c r="F26" s="293">
        <v>1</v>
      </c>
      <c r="G26" s="293"/>
      <c r="H26" s="293"/>
      <c r="I26" s="245">
        <f>O26/E26</f>
        <v>3</v>
      </c>
      <c r="J26" s="246">
        <f>F26/E26</f>
        <v>1</v>
      </c>
      <c r="K26" s="289">
        <v>1</v>
      </c>
      <c r="L26" s="336"/>
      <c r="M26" s="246">
        <f>K26/E26</f>
        <v>1</v>
      </c>
      <c r="N26" s="247">
        <f>AVERAGE(particolare!C74:AD74)</f>
        <v>6.6</v>
      </c>
      <c r="O26" s="242">
        <f>F26*3+G26</f>
        <v>3</v>
      </c>
    </row>
    <row r="27" spans="1:15" ht="15">
      <c r="A27" s="235">
        <v>23</v>
      </c>
      <c r="B27" s="235">
        <v>30</v>
      </c>
      <c r="C27" s="354" t="s">
        <v>17</v>
      </c>
      <c r="D27" s="359" t="s">
        <v>21</v>
      </c>
      <c r="E27" s="361">
        <f>SUM(F27:H27)</f>
        <v>8</v>
      </c>
      <c r="F27" s="365">
        <v>4</v>
      </c>
      <c r="G27" s="365">
        <v>1</v>
      </c>
      <c r="H27" s="365">
        <v>3</v>
      </c>
      <c r="I27" s="371">
        <f>O27/E27</f>
        <v>1.625</v>
      </c>
      <c r="J27" s="372">
        <f>F27/E27</f>
        <v>0.5</v>
      </c>
      <c r="K27" s="354">
        <v>6</v>
      </c>
      <c r="L27" s="365"/>
      <c r="M27" s="372">
        <f>K27/E27</f>
        <v>0.75</v>
      </c>
      <c r="N27" s="380">
        <f>AVERAGE(particolare!C75:AD75)</f>
        <v>6.55</v>
      </c>
      <c r="O27" s="361">
        <f>F27*3+G27</f>
        <v>13</v>
      </c>
    </row>
    <row r="28" spans="1:15" ht="15">
      <c r="A28" s="217">
        <v>24</v>
      </c>
      <c r="B28" s="217">
        <v>24</v>
      </c>
      <c r="C28" s="257"/>
      <c r="D28" s="258" t="s">
        <v>160</v>
      </c>
      <c r="E28" s="259">
        <f>SUM(F28:H28)</f>
        <v>6</v>
      </c>
      <c r="F28" s="261">
        <v>3</v>
      </c>
      <c r="G28" s="261">
        <v>1</v>
      </c>
      <c r="H28" s="261">
        <v>2</v>
      </c>
      <c r="I28" s="262">
        <f>O28/E28</f>
        <v>1.6666666666666667</v>
      </c>
      <c r="J28" s="262">
        <f>F28/E28</f>
        <v>0.5</v>
      </c>
      <c r="K28" s="263">
        <v>6</v>
      </c>
      <c r="L28" s="318"/>
      <c r="M28" s="264">
        <f>K28/E28</f>
        <v>1</v>
      </c>
      <c r="N28" s="265">
        <f>AVERAGE(particolare!C121:AD121)</f>
        <v>6.55</v>
      </c>
      <c r="O28" s="259">
        <f>F28*3+G28</f>
        <v>10</v>
      </c>
    </row>
    <row r="29" spans="1:15" ht="15">
      <c r="A29" s="210">
        <v>25</v>
      </c>
      <c r="B29" s="210">
        <v>25</v>
      </c>
      <c r="C29" s="281" t="s">
        <v>18</v>
      </c>
      <c r="D29" s="282" t="s">
        <v>22</v>
      </c>
      <c r="E29" s="283">
        <f>SUM(F29:H29)</f>
        <v>7</v>
      </c>
      <c r="F29" s="292">
        <v>2</v>
      </c>
      <c r="G29" s="292">
        <v>1</v>
      </c>
      <c r="H29" s="292">
        <v>4</v>
      </c>
      <c r="I29" s="285">
        <f>O29/E29</f>
        <v>1</v>
      </c>
      <c r="J29" s="284">
        <f>F29/E29</f>
        <v>0.2857142857142857</v>
      </c>
      <c r="K29" s="281">
        <v>3</v>
      </c>
      <c r="L29" s="292"/>
      <c r="M29" s="285">
        <f>K29/E29</f>
        <v>0.42857142857142855</v>
      </c>
      <c r="N29" s="286">
        <f>AVERAGE(particolare!C64:AD64)</f>
        <v>6.528571428571428</v>
      </c>
      <c r="O29" s="283">
        <f>F29*3+G29</f>
        <v>7</v>
      </c>
    </row>
    <row r="30" spans="1:15" s="6" customFormat="1" ht="15">
      <c r="A30" s="217">
        <v>26</v>
      </c>
      <c r="B30" s="217">
        <v>26</v>
      </c>
      <c r="C30" s="217" t="s">
        <v>17</v>
      </c>
      <c r="D30" s="311" t="s">
        <v>80</v>
      </c>
      <c r="E30" s="312">
        <f>SUM(F30:H30)</f>
        <v>5</v>
      </c>
      <c r="F30" s="314">
        <v>2</v>
      </c>
      <c r="G30" s="314"/>
      <c r="H30" s="314">
        <v>3</v>
      </c>
      <c r="I30" s="316">
        <f>O30/E30</f>
        <v>1.2</v>
      </c>
      <c r="J30" s="317">
        <f>F30/E30</f>
        <v>0.4</v>
      </c>
      <c r="K30" s="217">
        <v>12</v>
      </c>
      <c r="L30" s="314"/>
      <c r="M30" s="317">
        <f>K30/E30</f>
        <v>2.4</v>
      </c>
      <c r="N30" s="319">
        <f>AVERAGE(particolare!C57:AD57)</f>
        <v>6.5200000000000005</v>
      </c>
      <c r="O30" s="312">
        <f>F30*3+G30</f>
        <v>6</v>
      </c>
    </row>
    <row r="31" spans="1:15" ht="15">
      <c r="A31" s="210">
        <v>27</v>
      </c>
      <c r="B31" s="210">
        <v>28</v>
      </c>
      <c r="C31" s="353" t="s">
        <v>18</v>
      </c>
      <c r="D31" s="358" t="s">
        <v>47</v>
      </c>
      <c r="E31" s="211">
        <f>SUM(F31:H31)</f>
        <v>2</v>
      </c>
      <c r="F31" s="363">
        <v>2</v>
      </c>
      <c r="G31" s="363"/>
      <c r="H31" s="363"/>
      <c r="I31" s="370">
        <f>O31/E31</f>
        <v>3</v>
      </c>
      <c r="J31" s="376">
        <f>F31/E31</f>
        <v>1</v>
      </c>
      <c r="K31" s="353"/>
      <c r="L31" s="384"/>
      <c r="M31" s="376">
        <f>K31/E31</f>
        <v>0</v>
      </c>
      <c r="N31" s="379">
        <f>AVERAGE(particolare!C54:AD54)</f>
        <v>6.5</v>
      </c>
      <c r="O31" s="211">
        <f>F31*3+G31</f>
        <v>6</v>
      </c>
    </row>
    <row r="32" spans="1:15" ht="15">
      <c r="A32" s="208">
        <v>28</v>
      </c>
      <c r="B32" s="208">
        <v>29</v>
      </c>
      <c r="C32" s="218" t="s">
        <v>18</v>
      </c>
      <c r="D32" s="219" t="s">
        <v>194</v>
      </c>
      <c r="E32" s="209">
        <f>SUM(F32:H32)</f>
        <v>5</v>
      </c>
      <c r="F32" s="220">
        <v>2</v>
      </c>
      <c r="G32" s="220">
        <v>1</v>
      </c>
      <c r="H32" s="220">
        <v>2</v>
      </c>
      <c r="I32" s="221">
        <f>O32/E32</f>
        <v>1.4</v>
      </c>
      <c r="J32" s="221">
        <f>F32/E32</f>
        <v>0.4</v>
      </c>
      <c r="K32" s="218">
        <v>10</v>
      </c>
      <c r="L32" s="220"/>
      <c r="M32" s="222">
        <f>K32/E32</f>
        <v>2</v>
      </c>
      <c r="N32" s="223">
        <f>AVERAGE(particolare!C81:AD81)</f>
        <v>6.480000000000001</v>
      </c>
      <c r="O32" s="209">
        <f>F32*3+G32</f>
        <v>7</v>
      </c>
    </row>
    <row r="33" spans="1:15" ht="15">
      <c r="A33" s="208">
        <v>29</v>
      </c>
      <c r="B33" s="208">
        <v>31</v>
      </c>
      <c r="C33" s="218" t="s">
        <v>24</v>
      </c>
      <c r="D33" s="219" t="s">
        <v>132</v>
      </c>
      <c r="E33" s="209">
        <f>SUM(F33:H33)</f>
        <v>7</v>
      </c>
      <c r="F33" s="220">
        <v>4</v>
      </c>
      <c r="G33" s="220"/>
      <c r="H33" s="220">
        <v>3</v>
      </c>
      <c r="I33" s="221">
        <f>O33/E33</f>
        <v>1.7142857142857142</v>
      </c>
      <c r="J33" s="221">
        <f>F33/E33</f>
        <v>0.5714285714285714</v>
      </c>
      <c r="K33" s="233">
        <v>14</v>
      </c>
      <c r="L33" s="234"/>
      <c r="M33" s="222">
        <f>K33/E33</f>
        <v>2</v>
      </c>
      <c r="N33" s="223">
        <f>AVERAGE(particolare!C109:AD109)</f>
        <v>6.457142857142857</v>
      </c>
      <c r="O33" s="209">
        <f>F33*3+G33</f>
        <v>12</v>
      </c>
    </row>
    <row r="34" spans="1:15" ht="15">
      <c r="A34" s="208">
        <v>30</v>
      </c>
      <c r="B34" s="208">
        <v>32</v>
      </c>
      <c r="C34" s="266" t="s">
        <v>17</v>
      </c>
      <c r="D34" s="267" t="s">
        <v>195</v>
      </c>
      <c r="E34" s="224">
        <f>SUM(F34:H34)</f>
        <v>1</v>
      </c>
      <c r="F34" s="268">
        <v>1</v>
      </c>
      <c r="G34" s="268"/>
      <c r="H34" s="268"/>
      <c r="I34" s="269">
        <f>O34/E34</f>
        <v>3</v>
      </c>
      <c r="J34" s="270">
        <f>F34/E34</f>
        <v>1</v>
      </c>
      <c r="K34" s="266">
        <v>1</v>
      </c>
      <c r="L34" s="268"/>
      <c r="M34" s="270">
        <f>K34/E34</f>
        <v>1</v>
      </c>
      <c r="N34" s="271">
        <f>AVERAGE(particolare!C40:AD40)</f>
        <v>6.4</v>
      </c>
      <c r="O34" s="209">
        <f>F34*3+G34</f>
        <v>3</v>
      </c>
    </row>
    <row r="35" spans="1:15" s="6" customFormat="1" ht="15">
      <c r="A35" s="208">
        <v>31</v>
      </c>
      <c r="B35" s="208">
        <v>33</v>
      </c>
      <c r="C35" s="218" t="s">
        <v>18</v>
      </c>
      <c r="D35" s="219" t="s">
        <v>92</v>
      </c>
      <c r="E35" s="209">
        <f>SUM(F35:H35)</f>
        <v>9</v>
      </c>
      <c r="F35" s="220">
        <v>4</v>
      </c>
      <c r="G35" s="220">
        <v>2</v>
      </c>
      <c r="H35" s="220">
        <v>3</v>
      </c>
      <c r="I35" s="221">
        <f>O35/E35</f>
        <v>1.5555555555555556</v>
      </c>
      <c r="J35" s="221">
        <f>F35/E35</f>
        <v>0.4444444444444444</v>
      </c>
      <c r="K35" s="218">
        <v>5</v>
      </c>
      <c r="L35" s="220">
        <v>1</v>
      </c>
      <c r="M35" s="222">
        <f>K35/E35</f>
        <v>0.5555555555555556</v>
      </c>
      <c r="N35" s="223">
        <f>AVERAGE(particolare!C102:AD102)</f>
        <v>6.3999999999999995</v>
      </c>
      <c r="O35" s="224">
        <f>F35*3+G35</f>
        <v>14</v>
      </c>
    </row>
    <row r="36" spans="1:15" ht="15">
      <c r="A36" s="210">
        <v>32</v>
      </c>
      <c r="B36" s="210">
        <v>34</v>
      </c>
      <c r="C36" s="353" t="s">
        <v>18</v>
      </c>
      <c r="D36" s="358" t="s">
        <v>176</v>
      </c>
      <c r="E36" s="211">
        <f>SUM(F36:H36)</f>
        <v>2</v>
      </c>
      <c r="F36" s="363">
        <v>1</v>
      </c>
      <c r="G36" s="363"/>
      <c r="H36" s="363">
        <v>1</v>
      </c>
      <c r="I36" s="370">
        <f>O36/E36</f>
        <v>1.5</v>
      </c>
      <c r="J36" s="370">
        <f>F36/E36</f>
        <v>0.5</v>
      </c>
      <c r="K36" s="374">
        <v>2</v>
      </c>
      <c r="L36" s="375"/>
      <c r="M36" s="376">
        <f>K36/E36</f>
        <v>1</v>
      </c>
      <c r="N36" s="379">
        <f>AVERAGE(particolare!C116:AD116)</f>
        <v>6.35</v>
      </c>
      <c r="O36" s="287">
        <f>F36*3+G36</f>
        <v>3</v>
      </c>
    </row>
    <row r="37" spans="1:15" ht="15">
      <c r="A37" s="208">
        <v>33</v>
      </c>
      <c r="B37" s="208">
        <v>35</v>
      </c>
      <c r="C37" s="208" t="s">
        <v>17</v>
      </c>
      <c r="D37" s="212" t="s">
        <v>129</v>
      </c>
      <c r="E37" s="213">
        <f>SUM(F37:H37)</f>
        <v>6</v>
      </c>
      <c r="F37" s="244">
        <v>2</v>
      </c>
      <c r="G37" s="244">
        <v>2</v>
      </c>
      <c r="H37" s="244">
        <v>2</v>
      </c>
      <c r="I37" s="214">
        <f>O37/E37</f>
        <v>1.3333333333333333</v>
      </c>
      <c r="J37" s="214">
        <f>F37/E37</f>
        <v>0.3333333333333333</v>
      </c>
      <c r="K37" s="208">
        <v>5</v>
      </c>
      <c r="L37" s="244"/>
      <c r="M37" s="215">
        <f>K37/E37</f>
        <v>0.8333333333333334</v>
      </c>
      <c r="N37" s="216">
        <f>AVERAGE(particolare!C97:AD97)</f>
        <v>6.333333333333333</v>
      </c>
      <c r="O37" s="224">
        <f>F37*3+G37</f>
        <v>8</v>
      </c>
    </row>
    <row r="38" spans="1:16" ht="15">
      <c r="A38" s="208">
        <v>34</v>
      </c>
      <c r="B38" s="208">
        <v>27</v>
      </c>
      <c r="C38" s="266"/>
      <c r="D38" s="267" t="s">
        <v>206</v>
      </c>
      <c r="E38" s="224">
        <f>SUM(F38:H38)</f>
        <v>3</v>
      </c>
      <c r="F38" s="364">
        <v>3</v>
      </c>
      <c r="G38" s="364"/>
      <c r="H38" s="364"/>
      <c r="I38" s="270">
        <f>O38/E38</f>
        <v>3</v>
      </c>
      <c r="J38" s="270">
        <f>F38/E38</f>
        <v>1</v>
      </c>
      <c r="K38" s="266">
        <v>4</v>
      </c>
      <c r="L38" s="268"/>
      <c r="M38" s="270">
        <f>K38/E38</f>
        <v>1.3333333333333333</v>
      </c>
      <c r="N38" s="271">
        <f>AVERAGE(particolare!C59:AD59)</f>
        <v>6.3</v>
      </c>
      <c r="O38" s="209">
        <f>F38*3+G38</f>
        <v>9</v>
      </c>
      <c r="P38" s="7"/>
    </row>
    <row r="39" spans="1:15" ht="15">
      <c r="A39" s="208">
        <v>35</v>
      </c>
      <c r="B39" s="208">
        <v>36</v>
      </c>
      <c r="C39" s="218" t="s">
        <v>28</v>
      </c>
      <c r="D39" s="219" t="s">
        <v>154</v>
      </c>
      <c r="E39" s="209">
        <f>SUM(F39:H39)</f>
        <v>1</v>
      </c>
      <c r="F39" s="220">
        <v>1</v>
      </c>
      <c r="G39" s="220"/>
      <c r="H39" s="220"/>
      <c r="I39" s="221">
        <f>O39/E39</f>
        <v>3</v>
      </c>
      <c r="J39" s="221">
        <f>F39/E39</f>
        <v>1</v>
      </c>
      <c r="K39" s="218">
        <v>-7</v>
      </c>
      <c r="L39" s="220"/>
      <c r="M39" s="222">
        <f>K39/E39</f>
        <v>-7</v>
      </c>
      <c r="N39" s="223">
        <f>AVERAGE(particolare!C103:AD103)</f>
        <v>6.3</v>
      </c>
      <c r="O39" s="209">
        <f>F39*3+G39</f>
        <v>3</v>
      </c>
    </row>
    <row r="40" spans="1:15" ht="15">
      <c r="A40" s="208">
        <v>36</v>
      </c>
      <c r="B40" s="208">
        <v>37</v>
      </c>
      <c r="C40" s="218" t="s">
        <v>17</v>
      </c>
      <c r="D40" s="219" t="s">
        <v>183</v>
      </c>
      <c r="E40" s="209">
        <f>SUM(F40:H40)</f>
        <v>5</v>
      </c>
      <c r="F40" s="220">
        <v>4</v>
      </c>
      <c r="G40" s="220">
        <v>1</v>
      </c>
      <c r="H40" s="220"/>
      <c r="I40" s="221">
        <f>O40/E40</f>
        <v>2.6</v>
      </c>
      <c r="J40" s="221">
        <f>F40/E40</f>
        <v>0.8</v>
      </c>
      <c r="K40" s="218">
        <v>3</v>
      </c>
      <c r="L40" s="220"/>
      <c r="M40" s="222">
        <f>K40/E40</f>
        <v>0.6</v>
      </c>
      <c r="N40" s="223">
        <f>AVERAGE(particolare!C85:AD85)</f>
        <v>6.26</v>
      </c>
      <c r="O40" s="209">
        <f>F40*3+G40</f>
        <v>13</v>
      </c>
    </row>
    <row r="41" spans="1:15" ht="15">
      <c r="A41" s="208">
        <v>37</v>
      </c>
      <c r="B41" s="208">
        <v>40</v>
      </c>
      <c r="C41" s="208" t="s">
        <v>18</v>
      </c>
      <c r="D41" s="212" t="s">
        <v>36</v>
      </c>
      <c r="E41" s="213">
        <f>SUM(F41:H41)</f>
        <v>7</v>
      </c>
      <c r="F41" s="244">
        <v>3</v>
      </c>
      <c r="G41" s="244">
        <v>1</v>
      </c>
      <c r="H41" s="244">
        <v>3</v>
      </c>
      <c r="I41" s="215">
        <f>O41/E41</f>
        <v>1.4285714285714286</v>
      </c>
      <c r="J41" s="214">
        <f>F41/E41</f>
        <v>0.42857142857142855</v>
      </c>
      <c r="K41" s="208"/>
      <c r="L41" s="244"/>
      <c r="M41" s="215">
        <f>K41/E41</f>
        <v>0</v>
      </c>
      <c r="N41" s="216">
        <f>AVERAGE(particolare!C55:AD55)</f>
        <v>6.257142857142857</v>
      </c>
      <c r="O41" s="213">
        <f>F41*3+G41</f>
        <v>10</v>
      </c>
    </row>
    <row r="42" spans="1:15" ht="15">
      <c r="A42" s="208">
        <v>38</v>
      </c>
      <c r="B42" s="208">
        <v>38</v>
      </c>
      <c r="C42" s="266" t="s">
        <v>18</v>
      </c>
      <c r="D42" s="267" t="s">
        <v>200</v>
      </c>
      <c r="E42" s="224">
        <f>SUM(F42:H42)</f>
        <v>2</v>
      </c>
      <c r="F42" s="309">
        <v>1</v>
      </c>
      <c r="G42" s="309"/>
      <c r="H42" s="309">
        <v>1</v>
      </c>
      <c r="I42" s="269">
        <f>O42/E42</f>
        <v>1.5</v>
      </c>
      <c r="J42" s="269">
        <f>F42/E42</f>
        <v>0.5</v>
      </c>
      <c r="K42" s="266"/>
      <c r="L42" s="309"/>
      <c r="M42" s="270">
        <f>K42/E42</f>
        <v>0</v>
      </c>
      <c r="N42" s="271">
        <f>AVERAGE(particolare!C70:AD70)</f>
        <v>6.25</v>
      </c>
      <c r="O42" s="224">
        <f>F42*3+G42</f>
        <v>3</v>
      </c>
    </row>
    <row r="43" spans="1:15" ht="15">
      <c r="A43" s="208">
        <v>39</v>
      </c>
      <c r="B43" s="208">
        <v>39</v>
      </c>
      <c r="C43" s="218" t="s">
        <v>18</v>
      </c>
      <c r="D43" s="219" t="s">
        <v>137</v>
      </c>
      <c r="E43" s="209">
        <f>SUM(F43:H43)</f>
        <v>4</v>
      </c>
      <c r="F43" s="220">
        <v>1</v>
      </c>
      <c r="G43" s="220"/>
      <c r="H43" s="220">
        <v>3</v>
      </c>
      <c r="I43" s="221">
        <f>O43/E43</f>
        <v>0.75</v>
      </c>
      <c r="J43" s="221">
        <f>F43/E43</f>
        <v>0.25</v>
      </c>
      <c r="K43" s="233">
        <v>1</v>
      </c>
      <c r="L43" s="234"/>
      <c r="M43" s="222">
        <f>K43/E43</f>
        <v>0.25</v>
      </c>
      <c r="N43" s="223">
        <f>AVERAGE(particolare!C130:AD130)</f>
        <v>6.15</v>
      </c>
      <c r="O43" s="209">
        <f>F43*3+G43</f>
        <v>3</v>
      </c>
    </row>
    <row r="44" spans="1:15" ht="15">
      <c r="A44" s="208">
        <v>40</v>
      </c>
      <c r="B44" s="208">
        <v>41</v>
      </c>
      <c r="C44" s="208" t="s">
        <v>24</v>
      </c>
      <c r="D44" s="212" t="s">
        <v>113</v>
      </c>
      <c r="E44" s="213">
        <f>SUM(F44:H44)</f>
        <v>1</v>
      </c>
      <c r="F44" s="244"/>
      <c r="G44" s="244"/>
      <c r="H44" s="244">
        <v>1</v>
      </c>
      <c r="I44" s="214">
        <f>O44/E44</f>
        <v>0</v>
      </c>
      <c r="J44" s="214">
        <f>F44/E44</f>
        <v>0</v>
      </c>
      <c r="K44" s="208">
        <v>7</v>
      </c>
      <c r="L44" s="244"/>
      <c r="M44" s="215">
        <f>K44/E44</f>
        <v>7</v>
      </c>
      <c r="N44" s="216">
        <f>AVERAGE(particolare!C67:AD67)</f>
        <v>6.1</v>
      </c>
      <c r="O44" s="209">
        <f>F44*3+G44</f>
        <v>0</v>
      </c>
    </row>
    <row r="45" spans="1:15" ht="15">
      <c r="A45" s="208">
        <v>41</v>
      </c>
      <c r="B45" s="208">
        <v>42</v>
      </c>
      <c r="C45" s="208" t="s">
        <v>17</v>
      </c>
      <c r="D45" s="212" t="s">
        <v>112</v>
      </c>
      <c r="E45" s="213">
        <f>SUM(F45:H45)</f>
        <v>1</v>
      </c>
      <c r="F45" s="225"/>
      <c r="G45" s="225"/>
      <c r="H45" s="225">
        <v>1</v>
      </c>
      <c r="I45" s="215">
        <f>O45/E45</f>
        <v>0</v>
      </c>
      <c r="J45" s="215">
        <f>F45/E45</f>
        <v>0</v>
      </c>
      <c r="K45" s="208"/>
      <c r="L45" s="225"/>
      <c r="M45" s="215">
        <f>K45/E45</f>
        <v>0</v>
      </c>
      <c r="N45" s="216">
        <f>AVERAGE(particolare!C31:AD31)</f>
        <v>6.1</v>
      </c>
      <c r="O45" s="209">
        <f>F45*3+G45</f>
        <v>0</v>
      </c>
    </row>
    <row r="46" spans="1:15" ht="15">
      <c r="A46" s="208">
        <v>42</v>
      </c>
      <c r="B46" s="208">
        <v>43</v>
      </c>
      <c r="C46" s="218" t="s">
        <v>28</v>
      </c>
      <c r="D46" s="219" t="s">
        <v>95</v>
      </c>
      <c r="E46" s="209">
        <f>SUM(F46:H46)</f>
        <v>2</v>
      </c>
      <c r="F46" s="220"/>
      <c r="G46" s="220">
        <v>1</v>
      </c>
      <c r="H46" s="220">
        <v>1</v>
      </c>
      <c r="I46" s="221">
        <f>O46/E46</f>
        <v>0.5</v>
      </c>
      <c r="J46" s="221">
        <f>F46/E46</f>
        <v>0</v>
      </c>
      <c r="K46" s="218">
        <v>-21</v>
      </c>
      <c r="L46" s="220"/>
      <c r="M46" s="222">
        <f>K46/E46</f>
        <v>-10.5</v>
      </c>
      <c r="N46" s="223">
        <f>AVERAGE(particolare!C56:AD56)</f>
        <v>6</v>
      </c>
      <c r="O46" s="209">
        <f>F46*3+G46</f>
        <v>1</v>
      </c>
    </row>
    <row r="47" spans="1:15" ht="15">
      <c r="A47" s="208">
        <v>43</v>
      </c>
      <c r="B47" s="208">
        <v>44</v>
      </c>
      <c r="C47" s="218" t="s">
        <v>28</v>
      </c>
      <c r="D47" s="219" t="s">
        <v>173</v>
      </c>
      <c r="E47" s="209">
        <f>SUM(F47:H47)</f>
        <v>1</v>
      </c>
      <c r="F47" s="236"/>
      <c r="G47" s="236"/>
      <c r="H47" s="236">
        <v>1</v>
      </c>
      <c r="I47" s="222">
        <f>O47/E47</f>
        <v>0</v>
      </c>
      <c r="J47" s="222">
        <f>F47/E47</f>
        <v>0</v>
      </c>
      <c r="K47" s="218">
        <v>-10</v>
      </c>
      <c r="L47" s="238"/>
      <c r="M47" s="222">
        <f>K47/E47</f>
        <v>-10</v>
      </c>
      <c r="N47" s="223">
        <f>AVERAGE(particolare!C69:AD69)</f>
        <v>6</v>
      </c>
      <c r="O47" s="209">
        <f>F47*3+G47</f>
        <v>0</v>
      </c>
    </row>
    <row r="48" spans="1:15" ht="15">
      <c r="A48" s="208">
        <v>44</v>
      </c>
      <c r="B48" s="208">
        <v>18</v>
      </c>
      <c r="C48" s="208" t="s">
        <v>18</v>
      </c>
      <c r="D48" s="212" t="s">
        <v>35</v>
      </c>
      <c r="E48" s="213">
        <f>SUM(F48:H48)</f>
        <v>10</v>
      </c>
      <c r="F48" s="244">
        <v>2</v>
      </c>
      <c r="G48" s="244">
        <v>3</v>
      </c>
      <c r="H48" s="244">
        <v>5</v>
      </c>
      <c r="I48" s="214">
        <f>O48/E48</f>
        <v>0.9</v>
      </c>
      <c r="J48" s="214">
        <f>F48/E48</f>
        <v>0.2</v>
      </c>
      <c r="K48" s="208"/>
      <c r="L48" s="244"/>
      <c r="M48" s="215">
        <f>K48/E48</f>
        <v>0</v>
      </c>
      <c r="N48" s="216">
        <f>AVERAGE(particolare!C9:AD9)</f>
        <v>5.98</v>
      </c>
      <c r="O48" s="209">
        <f>F48*3+G48</f>
        <v>9</v>
      </c>
    </row>
    <row r="49" spans="1:15" ht="15">
      <c r="A49" s="208">
        <v>45</v>
      </c>
      <c r="B49" s="208">
        <v>45</v>
      </c>
      <c r="C49" s="208" t="s">
        <v>24</v>
      </c>
      <c r="D49" s="212" t="s">
        <v>156</v>
      </c>
      <c r="E49" s="213">
        <f>SUM(F49:H49)</f>
        <v>9</v>
      </c>
      <c r="F49" s="244">
        <v>5</v>
      </c>
      <c r="G49" s="244">
        <v>1</v>
      </c>
      <c r="H49" s="244">
        <v>3</v>
      </c>
      <c r="I49" s="214">
        <f>O49/E49</f>
        <v>1.7777777777777777</v>
      </c>
      <c r="J49" s="214">
        <f>F49/E49</f>
        <v>0.5555555555555556</v>
      </c>
      <c r="K49" s="208">
        <v>9</v>
      </c>
      <c r="L49" s="244"/>
      <c r="M49" s="215">
        <f>K49/E49</f>
        <v>1</v>
      </c>
      <c r="N49" s="216">
        <f>AVERAGE(particolare!C98:AD98)</f>
        <v>5.933333333333334</v>
      </c>
      <c r="O49" s="209">
        <f>F49*3+G49</f>
        <v>16</v>
      </c>
    </row>
    <row r="50" spans="1:15" ht="15">
      <c r="A50" s="208">
        <v>46</v>
      </c>
      <c r="B50" s="208">
        <v>46</v>
      </c>
      <c r="C50" s="208" t="s">
        <v>24</v>
      </c>
      <c r="D50" s="212" t="s">
        <v>43</v>
      </c>
      <c r="E50" s="213">
        <f>SUM(F50:H50)</f>
        <v>3</v>
      </c>
      <c r="F50" s="225">
        <v>1</v>
      </c>
      <c r="G50" s="225">
        <v>1</v>
      </c>
      <c r="H50" s="225">
        <v>1</v>
      </c>
      <c r="I50" s="214">
        <f>O50/E50</f>
        <v>1.3333333333333333</v>
      </c>
      <c r="J50" s="215">
        <f>F50/E50</f>
        <v>0.3333333333333333</v>
      </c>
      <c r="K50" s="208">
        <v>3</v>
      </c>
      <c r="L50" s="225"/>
      <c r="M50" s="215">
        <f>K50/E50</f>
        <v>1</v>
      </c>
      <c r="N50" s="216">
        <f>AVERAGE(particolare!C15:AD15)</f>
        <v>5.833333333333333</v>
      </c>
      <c r="O50" s="209">
        <f>F50*3+G50</f>
        <v>4</v>
      </c>
    </row>
    <row r="51" spans="1:15" ht="15">
      <c r="A51" s="208">
        <v>47</v>
      </c>
      <c r="B51" s="208">
        <v>47</v>
      </c>
      <c r="C51" s="218" t="s">
        <v>18</v>
      </c>
      <c r="D51" s="219" t="s">
        <v>93</v>
      </c>
      <c r="E51" s="209">
        <f>SUM(F51:H51)</f>
        <v>7</v>
      </c>
      <c r="F51" s="220">
        <v>3</v>
      </c>
      <c r="G51" s="220">
        <v>1</v>
      </c>
      <c r="H51" s="220">
        <v>3</v>
      </c>
      <c r="I51" s="221">
        <f>O51/E51</f>
        <v>1.4285714285714286</v>
      </c>
      <c r="J51" s="221">
        <f>F51/E51</f>
        <v>0.42857142857142855</v>
      </c>
      <c r="K51" s="218">
        <v>8</v>
      </c>
      <c r="L51" s="220"/>
      <c r="M51" s="222">
        <f>K51/E51</f>
        <v>1.1428571428571428</v>
      </c>
      <c r="N51" s="223">
        <f>AVERAGE(particolare!C79:AD79)</f>
        <v>5.828571428571428</v>
      </c>
      <c r="O51" s="209">
        <f>F51*3+G51</f>
        <v>10</v>
      </c>
    </row>
    <row r="52" spans="1:16" ht="15">
      <c r="A52" s="208">
        <v>48</v>
      </c>
      <c r="B52" s="208">
        <v>48</v>
      </c>
      <c r="C52" s="218" t="s">
        <v>24</v>
      </c>
      <c r="D52" s="219" t="s">
        <v>115</v>
      </c>
      <c r="E52" s="209">
        <f>SUM(F52:H52)</f>
        <v>4</v>
      </c>
      <c r="F52" s="220">
        <v>1</v>
      </c>
      <c r="G52" s="220">
        <v>1</v>
      </c>
      <c r="H52" s="220">
        <v>2</v>
      </c>
      <c r="I52" s="221">
        <f>O52/E52</f>
        <v>1</v>
      </c>
      <c r="J52" s="221">
        <f>F52/E52</f>
        <v>0.25</v>
      </c>
      <c r="K52" s="233">
        <v>2</v>
      </c>
      <c r="L52" s="234"/>
      <c r="M52" s="222">
        <f>K52/E52</f>
        <v>0.5</v>
      </c>
      <c r="N52" s="223">
        <f>AVERAGE(particolare!C114:AD114)</f>
        <v>5.825</v>
      </c>
      <c r="O52" s="213">
        <f>F52*3+G52</f>
        <v>4</v>
      </c>
      <c r="P52" s="7"/>
    </row>
    <row r="53" spans="1:16" ht="15">
      <c r="A53" s="218">
        <v>49</v>
      </c>
      <c r="B53" s="218">
        <v>49</v>
      </c>
      <c r="C53" s="266" t="s">
        <v>17</v>
      </c>
      <c r="D53" s="267" t="s">
        <v>99</v>
      </c>
      <c r="E53" s="224">
        <f>SUM(F53:H53)</f>
        <v>1</v>
      </c>
      <c r="F53" s="268"/>
      <c r="G53" s="268"/>
      <c r="H53" s="268">
        <v>1</v>
      </c>
      <c r="I53" s="269">
        <f>O53/E53</f>
        <v>0</v>
      </c>
      <c r="J53" s="270">
        <f>F53/E53</f>
        <v>0</v>
      </c>
      <c r="K53" s="266"/>
      <c r="L53" s="268"/>
      <c r="M53" s="270">
        <f>K53/E53</f>
        <v>0</v>
      </c>
      <c r="N53" s="271">
        <f>AVERAGE(particolare!C37:AD37)</f>
        <v>5.8</v>
      </c>
      <c r="O53" s="224">
        <f>F53*3+G53</f>
        <v>0</v>
      </c>
      <c r="P53" s="7"/>
    </row>
    <row r="54" spans="1:16" ht="15">
      <c r="A54" s="208">
        <v>50</v>
      </c>
      <c r="B54" s="208">
        <v>50</v>
      </c>
      <c r="C54" s="210" t="s">
        <v>17</v>
      </c>
      <c r="D54" s="294" t="s">
        <v>118</v>
      </c>
      <c r="E54" s="287">
        <f>SUM(F54:H54)</f>
        <v>1</v>
      </c>
      <c r="F54" s="306"/>
      <c r="G54" s="306"/>
      <c r="H54" s="306">
        <v>1</v>
      </c>
      <c r="I54" s="315">
        <f>O54/E54</f>
        <v>0</v>
      </c>
      <c r="J54" s="296">
        <f>F54/E54</f>
        <v>0</v>
      </c>
      <c r="K54" s="335"/>
      <c r="L54" s="337"/>
      <c r="M54" s="296">
        <f>K54/E54</f>
        <v>0</v>
      </c>
      <c r="N54" s="297">
        <f>AVERAGE(particolare!C90:AD90)</f>
        <v>5.8</v>
      </c>
      <c r="O54" s="211">
        <f>F54*3+G54</f>
        <v>0</v>
      </c>
      <c r="P54" s="7"/>
    </row>
    <row r="55" spans="1:16" ht="15">
      <c r="A55" s="208">
        <v>51</v>
      </c>
      <c r="B55" s="208">
        <v>51</v>
      </c>
      <c r="C55" s="208" t="s">
        <v>18</v>
      </c>
      <c r="D55" s="212" t="s">
        <v>40</v>
      </c>
      <c r="E55" s="213">
        <f>SUM(F55:H55)</f>
        <v>2</v>
      </c>
      <c r="F55" s="313">
        <v>1</v>
      </c>
      <c r="G55" s="313"/>
      <c r="H55" s="313">
        <v>1</v>
      </c>
      <c r="I55" s="215">
        <f>O55/E55</f>
        <v>1.5</v>
      </c>
      <c r="J55" s="215">
        <f>F55/E55</f>
        <v>0.5</v>
      </c>
      <c r="K55" s="208"/>
      <c r="L55" s="225"/>
      <c r="M55" s="215">
        <f>K55/E55</f>
        <v>0</v>
      </c>
      <c r="N55" s="216">
        <f>AVERAGE(particolare!C76:AD76)</f>
        <v>5.75</v>
      </c>
      <c r="O55" s="209">
        <f>F55*3+G55</f>
        <v>3</v>
      </c>
      <c r="P55" s="7"/>
    </row>
    <row r="56" spans="1:16" ht="15">
      <c r="A56" s="218">
        <v>52</v>
      </c>
      <c r="B56" s="218">
        <v>52</v>
      </c>
      <c r="C56" s="218" t="s">
        <v>17</v>
      </c>
      <c r="D56" s="219" t="s">
        <v>125</v>
      </c>
      <c r="E56" s="209">
        <f>SUM(F56:H56)</f>
        <v>4</v>
      </c>
      <c r="F56" s="220"/>
      <c r="G56" s="220"/>
      <c r="H56" s="220">
        <v>4</v>
      </c>
      <c r="I56" s="221">
        <f>O56/E56</f>
        <v>0</v>
      </c>
      <c r="J56" s="221">
        <f>F56/E56</f>
        <v>0</v>
      </c>
      <c r="K56" s="218">
        <v>1</v>
      </c>
      <c r="L56" s="220"/>
      <c r="M56" s="222">
        <f>K56/E56</f>
        <v>0.25</v>
      </c>
      <c r="N56" s="223">
        <f>AVERAGE(particolare!C99:AD99)</f>
        <v>5.675000000000001</v>
      </c>
      <c r="O56" s="224">
        <f>F56*3+G56</f>
        <v>0</v>
      </c>
      <c r="P56" s="7"/>
    </row>
    <row r="57" spans="1:15" s="8" customFormat="1" ht="15">
      <c r="A57" s="208">
        <v>53</v>
      </c>
      <c r="B57" s="208">
        <v>53</v>
      </c>
      <c r="C57" s="218" t="s">
        <v>17</v>
      </c>
      <c r="D57" s="219" t="s">
        <v>133</v>
      </c>
      <c r="E57" s="209">
        <f>SUM(F57:H57)</f>
        <v>2</v>
      </c>
      <c r="F57" s="220"/>
      <c r="G57" s="220">
        <v>1</v>
      </c>
      <c r="H57" s="220">
        <v>1</v>
      </c>
      <c r="I57" s="221">
        <f>O57/E57</f>
        <v>0.5</v>
      </c>
      <c r="J57" s="221">
        <f>F57/E57</f>
        <v>0</v>
      </c>
      <c r="K57" s="233">
        <v>1</v>
      </c>
      <c r="L57" s="234"/>
      <c r="M57" s="222">
        <f>K57/E57</f>
        <v>0.5</v>
      </c>
      <c r="N57" s="223">
        <f>AVERAGE(particolare!C113:AD113)</f>
        <v>5.6</v>
      </c>
      <c r="O57" s="224">
        <f>F57*3+G57</f>
        <v>1</v>
      </c>
    </row>
    <row r="58" spans="1:16" ht="15">
      <c r="A58" s="208">
        <v>54</v>
      </c>
      <c r="B58" s="208">
        <v>54</v>
      </c>
      <c r="C58" s="218"/>
      <c r="D58" s="219" t="s">
        <v>179</v>
      </c>
      <c r="E58" s="209">
        <f>SUM(F58:H58)</f>
        <v>1</v>
      </c>
      <c r="F58" s="220"/>
      <c r="G58" s="220"/>
      <c r="H58" s="220">
        <v>1</v>
      </c>
      <c r="I58" s="221">
        <f>O58/E58</f>
        <v>0</v>
      </c>
      <c r="J58" s="221">
        <f>F58/E58</f>
        <v>0</v>
      </c>
      <c r="K58" s="233">
        <v>2</v>
      </c>
      <c r="L58" s="234"/>
      <c r="M58" s="222">
        <f>K58/E58</f>
        <v>2</v>
      </c>
      <c r="N58" s="223">
        <f>AVERAGE(particolare!C127:AD127)</f>
        <v>5.5</v>
      </c>
      <c r="O58" s="213">
        <f>F58*3+G58</f>
        <v>0</v>
      </c>
      <c r="P58" s="7"/>
    </row>
    <row r="59" spans="1:15" s="1" customFormat="1" ht="15">
      <c r="A59" s="218">
        <v>55</v>
      </c>
      <c r="B59" s="218"/>
      <c r="C59" s="218" t="s">
        <v>24</v>
      </c>
      <c r="D59" s="219" t="s">
        <v>211</v>
      </c>
      <c r="E59" s="209">
        <f>SUM(F59:H59)</f>
        <v>1</v>
      </c>
      <c r="F59" s="220">
        <v>1</v>
      </c>
      <c r="G59" s="220"/>
      <c r="H59" s="220"/>
      <c r="I59" s="221">
        <f>O59/E59</f>
        <v>3</v>
      </c>
      <c r="J59" s="221">
        <f>F59/E59</f>
        <v>1</v>
      </c>
      <c r="K59" s="233">
        <v>1</v>
      </c>
      <c r="L59" s="234"/>
      <c r="M59" s="222">
        <f>K59/E59</f>
        <v>1</v>
      </c>
      <c r="N59" s="223">
        <f>AVERAGE(particolare!C128:AD128)</f>
        <v>5.4</v>
      </c>
      <c r="O59" s="213">
        <f>F59*3+G59</f>
        <v>3</v>
      </c>
    </row>
    <row r="60" spans="1:15" ht="13.5" customHeight="1" thickBot="1">
      <c r="A60" s="226">
        <v>56</v>
      </c>
      <c r="B60" s="226">
        <v>55</v>
      </c>
      <c r="C60" s="226" t="s">
        <v>18</v>
      </c>
      <c r="D60" s="227" t="s">
        <v>196</v>
      </c>
      <c r="E60" s="228">
        <f>SUM(F60:H60)</f>
        <v>1</v>
      </c>
      <c r="F60" s="229"/>
      <c r="G60" s="229"/>
      <c r="H60" s="229">
        <v>1</v>
      </c>
      <c r="I60" s="230">
        <f>O60/E60</f>
        <v>0</v>
      </c>
      <c r="J60" s="230">
        <f>F60/E60</f>
        <v>0</v>
      </c>
      <c r="K60" s="226"/>
      <c r="L60" s="229">
        <v>1</v>
      </c>
      <c r="M60" s="231">
        <f>K60/E60</f>
        <v>0</v>
      </c>
      <c r="N60" s="232">
        <f>AVERAGE(particolare!C71:AD71)</f>
        <v>5.1</v>
      </c>
      <c r="O60" s="279">
        <f>F60*3+G60</f>
        <v>0</v>
      </c>
    </row>
    <row r="61" spans="1:15" ht="15.75" thickTop="1">
      <c r="A61" s="291"/>
      <c r="B61" s="136"/>
      <c r="C61" s="136" t="s">
        <v>28</v>
      </c>
      <c r="D61" s="196" t="s">
        <v>34</v>
      </c>
      <c r="E61" s="179">
        <f>SUM(F61:H61)</f>
        <v>0</v>
      </c>
      <c r="F61" s="202"/>
      <c r="G61" s="202"/>
      <c r="H61" s="202"/>
      <c r="I61" s="199" t="e">
        <f>O61/E61</f>
        <v>#DIV/0!</v>
      </c>
      <c r="J61" s="200" t="e">
        <f>F61/E61</f>
        <v>#DIV/0!</v>
      </c>
      <c r="K61" s="136"/>
      <c r="L61" s="202"/>
      <c r="M61" s="200" t="e">
        <f>K61/E61</f>
        <v>#DIV/0!</v>
      </c>
      <c r="N61" s="201" t="e">
        <f>AVERAGE(particolare!C29:AD29)</f>
        <v>#DIV/0!</v>
      </c>
      <c r="O61" s="179">
        <f>F61*3+G61</f>
        <v>0</v>
      </c>
    </row>
    <row r="62" spans="1:15" s="6" customFormat="1" ht="15">
      <c r="A62" s="148"/>
      <c r="B62" s="121"/>
      <c r="C62" s="122" t="s">
        <v>24</v>
      </c>
      <c r="D62" s="137" t="s">
        <v>124</v>
      </c>
      <c r="E62" s="138">
        <f>SUM(F62:H62)</f>
        <v>0</v>
      </c>
      <c r="F62" s="147"/>
      <c r="G62" s="147"/>
      <c r="H62" s="147"/>
      <c r="I62" s="139" t="e">
        <f>O62/E62</f>
        <v>#DIV/0!</v>
      </c>
      <c r="J62" s="139" t="e">
        <f>F62/E62</f>
        <v>#DIV/0!</v>
      </c>
      <c r="K62" s="122"/>
      <c r="L62" s="147"/>
      <c r="M62" s="139" t="e">
        <f>K62/E62</f>
        <v>#DIV/0!</v>
      </c>
      <c r="N62" s="140" t="e">
        <f>AVERAGE(particolare!C10:AD10)</f>
        <v>#DIV/0!</v>
      </c>
      <c r="O62" s="138">
        <f>F62*3+G62</f>
        <v>0</v>
      </c>
    </row>
    <row r="63" spans="1:15" s="6" customFormat="1" ht="15">
      <c r="A63" s="131"/>
      <c r="B63" s="130"/>
      <c r="C63" s="131" t="s">
        <v>17</v>
      </c>
      <c r="D63" s="132" t="s">
        <v>161</v>
      </c>
      <c r="E63" s="133">
        <f>SUM(F63:H63)</f>
        <v>0</v>
      </c>
      <c r="F63" s="160"/>
      <c r="G63" s="160"/>
      <c r="H63" s="160"/>
      <c r="I63" s="159" t="e">
        <f>O63/E63</f>
        <v>#DIV/0!</v>
      </c>
      <c r="J63" s="159" t="e">
        <f>F63/E63</f>
        <v>#DIV/0!</v>
      </c>
      <c r="K63" s="163"/>
      <c r="L63" s="195"/>
      <c r="M63" s="134" t="e">
        <f>K63/E63</f>
        <v>#DIV/0!</v>
      </c>
      <c r="N63" s="135" t="e">
        <f>AVERAGE(particolare!C5:AD5)</f>
        <v>#DIV/0!</v>
      </c>
      <c r="O63" s="133">
        <f>F63*3+G63</f>
        <v>0</v>
      </c>
    </row>
    <row r="64" spans="1:15" s="6" customFormat="1" ht="15">
      <c r="A64" s="148"/>
      <c r="B64" s="121"/>
      <c r="C64" s="355" t="s">
        <v>17</v>
      </c>
      <c r="D64" s="149" t="s">
        <v>123</v>
      </c>
      <c r="E64" s="129">
        <f>SUM(F64:H64)</f>
        <v>0</v>
      </c>
      <c r="F64" s="154"/>
      <c r="G64" s="154"/>
      <c r="H64" s="154"/>
      <c r="I64" s="151" t="e">
        <f>O64/E64</f>
        <v>#DIV/0!</v>
      </c>
      <c r="J64" s="151" t="e">
        <f>F64/E64</f>
        <v>#DIV/0!</v>
      </c>
      <c r="K64" s="155"/>
      <c r="L64" s="156"/>
      <c r="M64" s="152" t="e">
        <f>K64/E64</f>
        <v>#DIV/0!</v>
      </c>
      <c r="N64" s="153" t="e">
        <f>AVERAGE(particolare!C126:AD126)</f>
        <v>#DIV/0!</v>
      </c>
      <c r="O64" s="138">
        <f>F64*3+G64</f>
        <v>0</v>
      </c>
    </row>
    <row r="65" spans="1:15" ht="15">
      <c r="A65" s="148"/>
      <c r="B65" s="121"/>
      <c r="C65" s="148" t="s">
        <v>17</v>
      </c>
      <c r="D65" s="149" t="s">
        <v>135</v>
      </c>
      <c r="E65" s="129">
        <f>SUM(F65:H65)</f>
        <v>0</v>
      </c>
      <c r="F65" s="154"/>
      <c r="G65" s="154"/>
      <c r="H65" s="154"/>
      <c r="I65" s="151" t="e">
        <f>O65/E65</f>
        <v>#DIV/0!</v>
      </c>
      <c r="J65" s="151" t="e">
        <f>F65/E65</f>
        <v>#DIV/0!</v>
      </c>
      <c r="K65" s="155"/>
      <c r="L65" s="156"/>
      <c r="M65" s="152" t="e">
        <f>K65/E65</f>
        <v>#DIV/0!</v>
      </c>
      <c r="N65" s="153" t="e">
        <f>AVERAGE(particolare!C112:AD112)</f>
        <v>#DIV/0!</v>
      </c>
      <c r="O65" s="129">
        <f>F65*3+G65</f>
        <v>0</v>
      </c>
    </row>
    <row r="66" spans="1:15" ht="15">
      <c r="A66" s="148"/>
      <c r="B66" s="121"/>
      <c r="C66" s="148" t="s">
        <v>18</v>
      </c>
      <c r="D66" s="149" t="s">
        <v>83</v>
      </c>
      <c r="E66" s="129">
        <f>SUM(F66:H66)</f>
        <v>0</v>
      </c>
      <c r="F66" s="154"/>
      <c r="G66" s="154"/>
      <c r="H66" s="154"/>
      <c r="I66" s="151" t="e">
        <f>O66/E66</f>
        <v>#DIV/0!</v>
      </c>
      <c r="J66" s="151" t="e">
        <f>F66/E66</f>
        <v>#DIV/0!</v>
      </c>
      <c r="K66" s="148"/>
      <c r="L66" s="154"/>
      <c r="M66" s="152" t="e">
        <f>K66/E66</f>
        <v>#DIV/0!</v>
      </c>
      <c r="N66" s="153" t="e">
        <f>AVERAGE(particolare!C105:AD105)</f>
        <v>#DIV/0!</v>
      </c>
      <c r="O66" s="129">
        <f>F66*3+G66</f>
        <v>0</v>
      </c>
    </row>
    <row r="67" spans="1:15" ht="15">
      <c r="A67" s="148"/>
      <c r="B67" s="121"/>
      <c r="C67" s="148" t="s">
        <v>17</v>
      </c>
      <c r="D67" s="149" t="s">
        <v>157</v>
      </c>
      <c r="E67" s="129">
        <f>SUM(F67:H67)</f>
        <v>0</v>
      </c>
      <c r="F67" s="171"/>
      <c r="G67" s="171"/>
      <c r="H67" s="171"/>
      <c r="I67" s="151" t="e">
        <f>O67/E67</f>
        <v>#DIV/0!</v>
      </c>
      <c r="J67" s="310" t="e">
        <f>F67/E67</f>
        <v>#DIV/0!</v>
      </c>
      <c r="K67" s="148"/>
      <c r="L67" s="150"/>
      <c r="M67" s="152" t="e">
        <f>K67/E67</f>
        <v>#DIV/0!</v>
      </c>
      <c r="N67" s="153" t="e">
        <f>AVERAGE(particolare!C58:AD58)</f>
        <v>#DIV/0!</v>
      </c>
      <c r="O67" s="129">
        <f>F67*3+G67</f>
        <v>0</v>
      </c>
    </row>
    <row r="68" spans="1:57" ht="15">
      <c r="A68" s="148"/>
      <c r="B68" s="121"/>
      <c r="C68" s="121" t="s">
        <v>28</v>
      </c>
      <c r="D68" s="123" t="s">
        <v>98</v>
      </c>
      <c r="E68" s="124">
        <f>SUM(F68:H68)</f>
        <v>0</v>
      </c>
      <c r="F68" s="125"/>
      <c r="G68" s="125"/>
      <c r="H68" s="125"/>
      <c r="I68" s="126" t="e">
        <f>O68/E68</f>
        <v>#DIV/0!</v>
      </c>
      <c r="J68" s="126" t="e">
        <f>F68/E68</f>
        <v>#DIV/0!</v>
      </c>
      <c r="K68" s="121"/>
      <c r="L68" s="125"/>
      <c r="M68" s="127" t="e">
        <f>K68/E68</f>
        <v>#DIV/0!</v>
      </c>
      <c r="N68" s="128" t="e">
        <f>AVERAGE(particolare!C47:AD47)</f>
        <v>#DIV/0!</v>
      </c>
      <c r="O68" s="129">
        <f>F68*3+G68</f>
        <v>0</v>
      </c>
      <c r="P68" s="9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</row>
    <row r="69" spans="1:57" s="11" customFormat="1" ht="15">
      <c r="A69" s="148"/>
      <c r="B69" s="121"/>
      <c r="C69" s="122" t="s">
        <v>24</v>
      </c>
      <c r="D69" s="137" t="s">
        <v>111</v>
      </c>
      <c r="E69" s="138">
        <f>SUM(F69:H69)</f>
        <v>0</v>
      </c>
      <c r="F69" s="166"/>
      <c r="G69" s="166"/>
      <c r="H69" s="166"/>
      <c r="I69" s="164" t="e">
        <f>O69/E69</f>
        <v>#DIV/0!</v>
      </c>
      <c r="J69" s="164" t="e">
        <f>F69/E69</f>
        <v>#DIV/0!</v>
      </c>
      <c r="K69" s="275"/>
      <c r="L69" s="276"/>
      <c r="M69" s="139" t="e">
        <f>K69/E69</f>
        <v>#DIV/0!</v>
      </c>
      <c r="N69" s="140" t="e">
        <f>AVERAGE(particolare!C49:AD49)</f>
        <v>#DIV/0!</v>
      </c>
      <c r="O69" s="124">
        <f>F69*3+G69</f>
        <v>0</v>
      </c>
      <c r="P69" s="9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</row>
    <row r="70" spans="1:57" s="11" customFormat="1" ht="15">
      <c r="A70" s="148"/>
      <c r="B70" s="121"/>
      <c r="C70" s="148" t="s">
        <v>17</v>
      </c>
      <c r="D70" s="149" t="s">
        <v>84</v>
      </c>
      <c r="E70" s="129">
        <f>SUM(F70:H70)</f>
        <v>0</v>
      </c>
      <c r="F70" s="154"/>
      <c r="G70" s="154"/>
      <c r="H70" s="154"/>
      <c r="I70" s="151" t="e">
        <f>O70/E70</f>
        <v>#DIV/0!</v>
      </c>
      <c r="J70" s="151" t="e">
        <f>F70/E70</f>
        <v>#DIV/0!</v>
      </c>
      <c r="K70" s="148"/>
      <c r="L70" s="154"/>
      <c r="M70" s="152" t="e">
        <f>K70/E70</f>
        <v>#DIV/0!</v>
      </c>
      <c r="N70" s="153" t="e">
        <f>AVERAGE(particolare!C108:AD108)</f>
        <v>#DIV/0!</v>
      </c>
      <c r="O70" s="124">
        <f>F70*3+G70</f>
        <v>0</v>
      </c>
      <c r="P70" s="9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</row>
    <row r="71" spans="1:57" ht="15">
      <c r="A71" s="148"/>
      <c r="B71" s="121"/>
      <c r="C71" s="148" t="s">
        <v>17</v>
      </c>
      <c r="D71" s="149" t="s">
        <v>110</v>
      </c>
      <c r="E71" s="129">
        <f>SUM(F71:H71)</f>
        <v>0</v>
      </c>
      <c r="F71" s="154"/>
      <c r="G71" s="154"/>
      <c r="H71" s="154"/>
      <c r="I71" s="151" t="e">
        <f>O71/E71</f>
        <v>#DIV/0!</v>
      </c>
      <c r="J71" s="151" t="e">
        <f>F71/E71</f>
        <v>#DIV/0!</v>
      </c>
      <c r="K71" s="155"/>
      <c r="L71" s="156"/>
      <c r="M71" s="152" t="e">
        <f>K71/E71</f>
        <v>#DIV/0!</v>
      </c>
      <c r="N71" s="153" t="e">
        <f>AVERAGE(particolare!C111:AD111)</f>
        <v>#DIV/0!</v>
      </c>
      <c r="O71" s="129">
        <f>F71*3+G71</f>
        <v>0</v>
      </c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</row>
    <row r="72" spans="1:15" ht="15">
      <c r="A72" s="148"/>
      <c r="B72" s="121"/>
      <c r="C72" s="148" t="s">
        <v>17</v>
      </c>
      <c r="D72" s="149" t="s">
        <v>130</v>
      </c>
      <c r="E72" s="129">
        <f>SUM(F72:H72)</f>
        <v>0</v>
      </c>
      <c r="F72" s="171"/>
      <c r="G72" s="171"/>
      <c r="H72" s="171"/>
      <c r="I72" s="151" t="e">
        <f>O72/E72</f>
        <v>#DIV/0!</v>
      </c>
      <c r="J72" s="152" t="e">
        <f>F72/E72</f>
        <v>#DIV/0!</v>
      </c>
      <c r="K72" s="148"/>
      <c r="L72" s="150"/>
      <c r="M72" s="152" t="e">
        <f>K72/E72</f>
        <v>#DIV/0!</v>
      </c>
      <c r="N72" s="153" t="e">
        <f>AVERAGE(particolare!C45:AD45)</f>
        <v>#DIV/0!</v>
      </c>
      <c r="O72" s="129">
        <f>F72*3+G72</f>
        <v>0</v>
      </c>
    </row>
    <row r="73" spans="1:15" ht="15">
      <c r="A73" s="148"/>
      <c r="B73" s="121"/>
      <c r="C73" s="148" t="s">
        <v>28</v>
      </c>
      <c r="D73" s="149" t="s">
        <v>190</v>
      </c>
      <c r="E73" s="129">
        <f>SUM(F73:H73)</f>
        <v>0</v>
      </c>
      <c r="F73" s="154"/>
      <c r="G73" s="154"/>
      <c r="H73" s="154"/>
      <c r="I73" s="151" t="e">
        <f>O73/E73</f>
        <v>#DIV/0!</v>
      </c>
      <c r="J73" s="151" t="e">
        <f>F73/E73</f>
        <v>#DIV/0!</v>
      </c>
      <c r="K73" s="148"/>
      <c r="L73" s="154"/>
      <c r="M73" s="152" t="e">
        <f>K73/E73</f>
        <v>#DIV/0!</v>
      </c>
      <c r="N73" s="153" t="e">
        <f>AVERAGE(particolare!C82:AD82)</f>
        <v>#DIV/0!</v>
      </c>
      <c r="O73" s="129">
        <f>F73*3+G73</f>
        <v>0</v>
      </c>
    </row>
    <row r="74" spans="1:15" ht="15">
      <c r="A74" s="148"/>
      <c r="B74" s="148"/>
      <c r="C74" s="148" t="s">
        <v>17</v>
      </c>
      <c r="D74" s="149" t="s">
        <v>142</v>
      </c>
      <c r="E74" s="129">
        <f>SUM(F74:H74)</f>
        <v>0</v>
      </c>
      <c r="F74" s="154"/>
      <c r="G74" s="154"/>
      <c r="H74" s="154"/>
      <c r="I74" s="151" t="e">
        <f>O74/E74</f>
        <v>#DIV/0!</v>
      </c>
      <c r="J74" s="151" t="e">
        <f>F74/E74</f>
        <v>#DIV/0!</v>
      </c>
      <c r="K74" s="155"/>
      <c r="L74" s="156"/>
      <c r="M74" s="152" t="e">
        <f>K74/E74</f>
        <v>#DIV/0!</v>
      </c>
      <c r="N74" s="153" t="e">
        <f>AVERAGE(particolare!C110:AD110)</f>
        <v>#DIV/0!</v>
      </c>
      <c r="O74" s="129">
        <f>F74*3+G74</f>
        <v>0</v>
      </c>
    </row>
    <row r="75" spans="1:15" ht="15">
      <c r="A75" s="148"/>
      <c r="B75" s="121"/>
      <c r="C75" s="148" t="s">
        <v>24</v>
      </c>
      <c r="D75" s="149" t="s">
        <v>151</v>
      </c>
      <c r="E75" s="129">
        <f>SUM(F75:H75)</f>
        <v>0</v>
      </c>
      <c r="F75" s="154"/>
      <c r="G75" s="154"/>
      <c r="H75" s="154"/>
      <c r="I75" s="151" t="e">
        <f>O75/E75</f>
        <v>#DIV/0!</v>
      </c>
      <c r="J75" s="151" t="e">
        <f>F75/E75</f>
        <v>#DIV/0!</v>
      </c>
      <c r="K75" s="148"/>
      <c r="L75" s="154"/>
      <c r="M75" s="152" t="e">
        <f>K75/E75</f>
        <v>#DIV/0!</v>
      </c>
      <c r="N75" s="153" t="e">
        <f>AVERAGE(particolare!C106:AD106)</f>
        <v>#DIV/0!</v>
      </c>
      <c r="O75" s="129">
        <f>F75*3+G75</f>
        <v>0</v>
      </c>
    </row>
    <row r="76" spans="1:15" ht="15">
      <c r="A76" s="148"/>
      <c r="B76" s="121"/>
      <c r="C76" s="148"/>
      <c r="D76" s="149" t="s">
        <v>165</v>
      </c>
      <c r="E76" s="129">
        <f>SUM(F76:H76)</f>
        <v>0</v>
      </c>
      <c r="F76" s="150"/>
      <c r="G76" s="150"/>
      <c r="H76" s="150"/>
      <c r="I76" s="151" t="e">
        <f>O76/E76</f>
        <v>#DIV/0!</v>
      </c>
      <c r="J76" s="152" t="e">
        <f>F76/E76</f>
        <v>#DIV/0!</v>
      </c>
      <c r="K76" s="148"/>
      <c r="L76" s="150"/>
      <c r="M76" s="152" t="e">
        <f>K76/E76</f>
        <v>#DIV/0!</v>
      </c>
      <c r="N76" s="153" t="e">
        <f>AVERAGE(particolare!C17:AD17)</f>
        <v>#DIV/0!</v>
      </c>
      <c r="O76" s="124">
        <f>F76*3+G76</f>
        <v>0</v>
      </c>
    </row>
    <row r="77" spans="1:15" ht="15">
      <c r="A77" s="131"/>
      <c r="B77" s="131"/>
      <c r="C77" s="131" t="s">
        <v>17</v>
      </c>
      <c r="D77" s="132" t="s">
        <v>121</v>
      </c>
      <c r="E77" s="133">
        <f>SUM(F77:H77)</f>
        <v>0</v>
      </c>
      <c r="F77" s="172"/>
      <c r="G77" s="172"/>
      <c r="H77" s="172"/>
      <c r="I77" s="134" t="e">
        <f>O77/E77</f>
        <v>#DIV/0!</v>
      </c>
      <c r="J77" s="134" t="e">
        <f>F77/E77</f>
        <v>#DIV/0!</v>
      </c>
      <c r="K77" s="131"/>
      <c r="L77" s="172"/>
      <c r="M77" s="134" t="e">
        <f>K77/E77</f>
        <v>#DIV/0!</v>
      </c>
      <c r="N77" s="135" t="e">
        <f>AVERAGE(particolare!C6:AD6)</f>
        <v>#DIV/0!</v>
      </c>
      <c r="O77" s="133">
        <f>F77*3+G77</f>
        <v>0</v>
      </c>
    </row>
    <row r="78" spans="1:15" ht="15">
      <c r="A78" s="148"/>
      <c r="B78" s="148"/>
      <c r="C78" s="121" t="s">
        <v>17</v>
      </c>
      <c r="D78" s="123" t="s">
        <v>100</v>
      </c>
      <c r="E78" s="124">
        <f>SUM(F78:H78)</f>
        <v>0</v>
      </c>
      <c r="F78" s="125"/>
      <c r="G78" s="125"/>
      <c r="H78" s="125"/>
      <c r="I78" s="126" t="e">
        <f>O78/E78</f>
        <v>#DIV/0!</v>
      </c>
      <c r="J78" s="126" t="e">
        <f>F78/E78</f>
        <v>#DIV/0!</v>
      </c>
      <c r="K78" s="121"/>
      <c r="L78" s="125"/>
      <c r="M78" s="127" t="e">
        <f>K78/E78</f>
        <v>#DIV/0!</v>
      </c>
      <c r="N78" s="128" t="e">
        <f>AVERAGE(particolare!C60:AD60)</f>
        <v>#DIV/0!</v>
      </c>
      <c r="O78" s="129">
        <f>F78*3+G78</f>
        <v>0</v>
      </c>
    </row>
    <row r="79" spans="1:15" ht="15">
      <c r="A79" s="148"/>
      <c r="B79" s="148"/>
      <c r="C79" s="121" t="s">
        <v>17</v>
      </c>
      <c r="D79" s="123" t="s">
        <v>39</v>
      </c>
      <c r="E79" s="124">
        <f>SUM(F79:H79)</f>
        <v>0</v>
      </c>
      <c r="F79" s="182"/>
      <c r="G79" s="182"/>
      <c r="H79" s="182"/>
      <c r="I79" s="126" t="e">
        <f>O79/E79</f>
        <v>#DIV/0!</v>
      </c>
      <c r="J79" s="127" t="e">
        <f>F79/E79</f>
        <v>#DIV/0!</v>
      </c>
      <c r="K79" s="121"/>
      <c r="L79" s="157"/>
      <c r="M79" s="127" t="e">
        <f>K79/E79</f>
        <v>#DIV/0!</v>
      </c>
      <c r="N79" s="128" t="e">
        <f>AVERAGE(particolare!C16:AD16)</f>
        <v>#DIV/0!</v>
      </c>
      <c r="O79" s="148">
        <f>F79*3+G79</f>
        <v>0</v>
      </c>
    </row>
    <row r="80" spans="1:15" ht="15">
      <c r="A80" s="131"/>
      <c r="B80" s="131"/>
      <c r="C80" s="131" t="s">
        <v>17</v>
      </c>
      <c r="D80" s="132" t="s">
        <v>164</v>
      </c>
      <c r="E80" s="133">
        <f>SUM(F80:H80)</f>
        <v>0</v>
      </c>
      <c r="F80" s="160"/>
      <c r="G80" s="160"/>
      <c r="H80" s="160"/>
      <c r="I80" s="159" t="e">
        <f>O80/E80</f>
        <v>#DIV/0!</v>
      </c>
      <c r="J80" s="159" t="e">
        <f>F80/E80</f>
        <v>#DIV/0!</v>
      </c>
      <c r="K80" s="163"/>
      <c r="L80" s="195"/>
      <c r="M80" s="134" t="e">
        <f>K80/E80</f>
        <v>#DIV/0!</v>
      </c>
      <c r="N80" s="135" t="e">
        <f>AVERAGE(particolare!C117:AD117)</f>
        <v>#DIV/0!</v>
      </c>
      <c r="O80" s="133">
        <f>F80*3+G80</f>
        <v>0</v>
      </c>
    </row>
    <row r="81" spans="1:15" ht="15">
      <c r="A81" s="148"/>
      <c r="B81" s="148"/>
      <c r="C81" s="148" t="s">
        <v>17</v>
      </c>
      <c r="D81" s="149" t="s">
        <v>105</v>
      </c>
      <c r="E81" s="129">
        <f>SUM(F81:H81)</f>
        <v>0</v>
      </c>
      <c r="F81" s="150"/>
      <c r="G81" s="150"/>
      <c r="H81" s="150"/>
      <c r="I81" s="151" t="e">
        <f>O81/E81</f>
        <v>#DIV/0!</v>
      </c>
      <c r="J81" s="152" t="e">
        <f>F81/E81</f>
        <v>#DIV/0!</v>
      </c>
      <c r="K81" s="148"/>
      <c r="L81" s="150"/>
      <c r="M81" s="152" t="e">
        <f>K81/E81</f>
        <v>#DIV/0!</v>
      </c>
      <c r="N81" s="153" t="e">
        <f>AVERAGE(particolare!C20:AD20)</f>
        <v>#DIV/0!</v>
      </c>
      <c r="O81" s="124">
        <f>F81*3+G81</f>
        <v>0</v>
      </c>
    </row>
    <row r="82" spans="1:15" ht="15">
      <c r="A82" s="148"/>
      <c r="B82" s="148"/>
      <c r="C82" s="148" t="s">
        <v>18</v>
      </c>
      <c r="D82" s="149" t="s">
        <v>131</v>
      </c>
      <c r="E82" s="129">
        <f>SUM(F82:H82)</f>
        <v>0</v>
      </c>
      <c r="F82" s="154"/>
      <c r="G82" s="154"/>
      <c r="H82" s="154"/>
      <c r="I82" s="151" t="e">
        <f>O82/E82</f>
        <v>#DIV/0!</v>
      </c>
      <c r="J82" s="151" t="e">
        <f>F82/E82</f>
        <v>#DIV/0!</v>
      </c>
      <c r="K82" s="155"/>
      <c r="L82" s="156"/>
      <c r="M82" s="152" t="e">
        <f>K82/E82</f>
        <v>#DIV/0!</v>
      </c>
      <c r="N82" s="153" t="e">
        <f>AVERAGE(particolare!C118:AD118)</f>
        <v>#DIV/0!</v>
      </c>
      <c r="O82" s="129">
        <f>F82*3+G82</f>
        <v>0</v>
      </c>
    </row>
    <row r="83" spans="1:15" ht="15">
      <c r="A83" s="148"/>
      <c r="B83" s="148"/>
      <c r="C83" s="148" t="s">
        <v>17</v>
      </c>
      <c r="D83" s="149" t="s">
        <v>109</v>
      </c>
      <c r="E83" s="129">
        <f>SUM(F83:H83)</f>
        <v>0</v>
      </c>
      <c r="F83" s="154"/>
      <c r="G83" s="154"/>
      <c r="H83" s="154"/>
      <c r="I83" s="151" t="e">
        <f>O83/E83</f>
        <v>#DIV/0!</v>
      </c>
      <c r="J83" s="151" t="e">
        <f>F83/E83</f>
        <v>#DIV/0!</v>
      </c>
      <c r="K83" s="155"/>
      <c r="L83" s="156"/>
      <c r="M83" s="152" t="e">
        <f>K83/E83</f>
        <v>#DIV/0!</v>
      </c>
      <c r="N83" s="153" t="e">
        <f>AVERAGE(particolare!C131:AD131)</f>
        <v>#DIV/0!</v>
      </c>
      <c r="O83" s="129">
        <f>F83*3+G83</f>
        <v>0</v>
      </c>
    </row>
    <row r="84" spans="1:15" ht="15">
      <c r="A84" s="148"/>
      <c r="B84" s="148"/>
      <c r="C84" s="148" t="s">
        <v>17</v>
      </c>
      <c r="D84" s="149" t="s">
        <v>140</v>
      </c>
      <c r="E84" s="129">
        <f>SUM(F84:H84)</f>
        <v>0</v>
      </c>
      <c r="F84" s="150"/>
      <c r="G84" s="150"/>
      <c r="H84" s="150"/>
      <c r="I84" s="151" t="e">
        <f>O84/E84</f>
        <v>#DIV/0!</v>
      </c>
      <c r="J84" s="152" t="e">
        <f>F84/E84</f>
        <v>#DIV/0!</v>
      </c>
      <c r="K84" s="148"/>
      <c r="L84" s="150"/>
      <c r="M84" s="152" t="e">
        <f>K84/E84</f>
        <v>#DIV/0!</v>
      </c>
      <c r="N84" s="153" t="e">
        <f>AVERAGE(particolare!C63:AD63)</f>
        <v>#DIV/0!</v>
      </c>
      <c r="O84" s="129">
        <f>F84*3+G84</f>
        <v>0</v>
      </c>
    </row>
    <row r="85" spans="1:15" ht="15">
      <c r="A85" s="148"/>
      <c r="B85" s="148"/>
      <c r="C85" s="121" t="s">
        <v>17</v>
      </c>
      <c r="D85" s="123" t="s">
        <v>144</v>
      </c>
      <c r="E85" s="124">
        <f>SUM(F85:H85)</f>
        <v>0</v>
      </c>
      <c r="F85" s="125"/>
      <c r="G85" s="125"/>
      <c r="H85" s="125"/>
      <c r="I85" s="126" t="e">
        <f>O85/E85</f>
        <v>#DIV/0!</v>
      </c>
      <c r="J85" s="126" t="e">
        <f>F85/E85</f>
        <v>#DIV/0!</v>
      </c>
      <c r="K85" s="121"/>
      <c r="L85" s="125"/>
      <c r="M85" s="127" t="e">
        <f>K85/E85</f>
        <v>#DIV/0!</v>
      </c>
      <c r="N85" s="128" t="e">
        <f>AVERAGE(particolare!C96:AD96)</f>
        <v>#DIV/0!</v>
      </c>
      <c r="O85" s="124">
        <f>F85*3+G85</f>
        <v>0</v>
      </c>
    </row>
    <row r="86" spans="1:15" ht="15">
      <c r="A86" s="148"/>
      <c r="B86" s="148"/>
      <c r="C86" s="121" t="s">
        <v>17</v>
      </c>
      <c r="D86" s="123" t="s">
        <v>148</v>
      </c>
      <c r="E86" s="124">
        <f>SUM(F86:H86)</f>
        <v>0</v>
      </c>
      <c r="F86" s="125"/>
      <c r="G86" s="125"/>
      <c r="H86" s="125"/>
      <c r="I86" s="126" t="e">
        <f>O86/E86</f>
        <v>#DIV/0!</v>
      </c>
      <c r="J86" s="126" t="e">
        <f>F86/E86</f>
        <v>#DIV/0!</v>
      </c>
      <c r="K86" s="121"/>
      <c r="L86" s="125"/>
      <c r="M86" s="127" t="e">
        <f>K86/E86</f>
        <v>#DIV/0!</v>
      </c>
      <c r="N86" s="128" t="e">
        <f>AVERAGE(particolare!C88:AD88)</f>
        <v>#DIV/0!</v>
      </c>
      <c r="O86" s="129">
        <f>F86*3+G86</f>
        <v>0</v>
      </c>
    </row>
    <row r="87" spans="1:15" ht="15">
      <c r="A87" s="148"/>
      <c r="B87" s="148"/>
      <c r="C87" s="148" t="s">
        <v>18</v>
      </c>
      <c r="D87" s="149" t="s">
        <v>150</v>
      </c>
      <c r="E87" s="129">
        <f>SUM(F87:H87)</f>
        <v>0</v>
      </c>
      <c r="F87" s="154"/>
      <c r="G87" s="154"/>
      <c r="H87" s="154"/>
      <c r="I87" s="151" t="e">
        <f>O87/E87</f>
        <v>#DIV/0!</v>
      </c>
      <c r="J87" s="151" t="e">
        <f>F87/E87</f>
        <v>#DIV/0!</v>
      </c>
      <c r="K87" s="155"/>
      <c r="L87" s="156"/>
      <c r="M87" s="152" t="e">
        <f>K87/E87</f>
        <v>#DIV/0!</v>
      </c>
      <c r="N87" s="153" t="e">
        <f>AVERAGE(particolare!C132:AD132)</f>
        <v>#DIV/0!</v>
      </c>
      <c r="O87" s="124">
        <f>F87*3+G87</f>
        <v>0</v>
      </c>
    </row>
    <row r="88" spans="1:15" ht="15">
      <c r="A88" s="148"/>
      <c r="B88" s="148"/>
      <c r="C88" s="121" t="s">
        <v>24</v>
      </c>
      <c r="D88" s="123" t="s">
        <v>32</v>
      </c>
      <c r="E88" s="124">
        <f>SUM(F88:H88)</f>
        <v>0</v>
      </c>
      <c r="F88" s="125"/>
      <c r="G88" s="125"/>
      <c r="H88" s="125"/>
      <c r="I88" s="126" t="e">
        <f>O88/E88</f>
        <v>#DIV/0!</v>
      </c>
      <c r="J88" s="126" t="e">
        <f>F88/E88</f>
        <v>#DIV/0!</v>
      </c>
      <c r="K88" s="177"/>
      <c r="L88" s="184"/>
      <c r="M88" s="127" t="e">
        <f>K88/E88</f>
        <v>#DIV/0!</v>
      </c>
      <c r="N88" s="128" t="e">
        <f>AVERAGE(particolare!C28:AD28)</f>
        <v>#DIV/0!</v>
      </c>
      <c r="O88" s="124">
        <f>F88*3+G88</f>
        <v>0</v>
      </c>
    </row>
    <row r="89" spans="1:15" ht="15">
      <c r="A89" s="148"/>
      <c r="B89" s="148"/>
      <c r="C89" s="148" t="s">
        <v>17</v>
      </c>
      <c r="D89" s="149" t="s">
        <v>120</v>
      </c>
      <c r="E89" s="129">
        <f>SUM(F89:H89)</f>
        <v>0</v>
      </c>
      <c r="F89" s="150"/>
      <c r="G89" s="150"/>
      <c r="H89" s="150"/>
      <c r="I89" s="151" t="e">
        <f>O89/E89</f>
        <v>#DIV/0!</v>
      </c>
      <c r="J89" s="152" t="e">
        <f>F89/E89</f>
        <v>#DIV/0!</v>
      </c>
      <c r="K89" s="155"/>
      <c r="L89" s="194"/>
      <c r="M89" s="152" t="e">
        <f>K89/E89</f>
        <v>#DIV/0!</v>
      </c>
      <c r="N89" s="153" t="e">
        <f>AVERAGE(particolare!C23:AD23)</f>
        <v>#DIV/0!</v>
      </c>
      <c r="O89" s="129">
        <f>F89*3+G89</f>
        <v>0</v>
      </c>
    </row>
    <row r="90" spans="1:15" ht="15">
      <c r="A90" s="131"/>
      <c r="B90" s="131"/>
      <c r="C90" s="167" t="s">
        <v>24</v>
      </c>
      <c r="D90" s="168" t="s">
        <v>25</v>
      </c>
      <c r="E90" s="162">
        <f>SUM(F90:H90)</f>
        <v>0</v>
      </c>
      <c r="F90" s="366"/>
      <c r="G90" s="366"/>
      <c r="H90" s="366"/>
      <c r="I90" s="169" t="e">
        <f>O90/E90</f>
        <v>#DIV/0!</v>
      </c>
      <c r="J90" s="169" t="e">
        <f>F90/E90</f>
        <v>#DIV/0!</v>
      </c>
      <c r="K90" s="167"/>
      <c r="L90" s="237"/>
      <c r="M90" s="169" t="e">
        <f>K90/E90</f>
        <v>#DIV/0!</v>
      </c>
      <c r="N90" s="170" t="e">
        <f>AVERAGE(particolare!C39:AD39)</f>
        <v>#DIV/0!</v>
      </c>
      <c r="O90" s="162">
        <f>F90*3+G90</f>
        <v>0</v>
      </c>
    </row>
    <row r="91" spans="1:15" ht="15">
      <c r="A91" s="131"/>
      <c r="B91" s="131"/>
      <c r="C91" s="131"/>
      <c r="D91" s="132" t="s">
        <v>159</v>
      </c>
      <c r="E91" s="133">
        <f>SUM(F91:H91)</f>
        <v>0</v>
      </c>
      <c r="F91" s="160"/>
      <c r="G91" s="160"/>
      <c r="H91" s="160"/>
      <c r="I91" s="159" t="e">
        <f>O91/E91</f>
        <v>#DIV/0!</v>
      </c>
      <c r="J91" s="159" t="e">
        <f>F91/E91</f>
        <v>#DIV/0!</v>
      </c>
      <c r="K91" s="131"/>
      <c r="L91" s="160"/>
      <c r="M91" s="134" t="e">
        <f>K91/E91</f>
        <v>#DIV/0!</v>
      </c>
      <c r="N91" s="135" t="e">
        <f>AVERAGE(particolare!C86:AD86)</f>
        <v>#DIV/0!</v>
      </c>
      <c r="O91" s="133">
        <f>F91*3+G91</f>
        <v>0</v>
      </c>
    </row>
    <row r="92" spans="1:15" ht="15">
      <c r="A92" s="148"/>
      <c r="B92" s="148"/>
      <c r="C92" s="121" t="s">
        <v>28</v>
      </c>
      <c r="D92" s="123" t="s">
        <v>138</v>
      </c>
      <c r="E92" s="124">
        <f>SUM(F92:H92)</f>
        <v>0</v>
      </c>
      <c r="F92" s="125"/>
      <c r="G92" s="125"/>
      <c r="H92" s="125"/>
      <c r="I92" s="126" t="e">
        <f>O92/E92</f>
        <v>#DIV/0!</v>
      </c>
      <c r="J92" s="126" t="e">
        <f>F92/E92</f>
        <v>#DIV/0!</v>
      </c>
      <c r="K92" s="121"/>
      <c r="L92" s="125"/>
      <c r="M92" s="127" t="e">
        <f>K92/E92</f>
        <v>#DIV/0!</v>
      </c>
      <c r="N92" s="128" t="e">
        <f>AVERAGE(particolare!C80:AD80)</f>
        <v>#DIV/0!</v>
      </c>
      <c r="O92" s="124">
        <f>F92*3+G92</f>
        <v>0</v>
      </c>
    </row>
    <row r="93" spans="1:15" ht="15">
      <c r="A93" s="131"/>
      <c r="B93" s="131"/>
      <c r="C93" s="130" t="s">
        <v>17</v>
      </c>
      <c r="D93" s="173" t="s">
        <v>122</v>
      </c>
      <c r="E93" s="161">
        <f>SUM(F93:H93)</f>
        <v>0</v>
      </c>
      <c r="F93" s="181"/>
      <c r="G93" s="181"/>
      <c r="H93" s="181"/>
      <c r="I93" s="180" t="e">
        <f>O93/E93</f>
        <v>#DIV/0!</v>
      </c>
      <c r="J93" s="180" t="e">
        <f>F93/E93</f>
        <v>#DIV/0!</v>
      </c>
      <c r="K93" s="130"/>
      <c r="L93" s="181"/>
      <c r="M93" s="175" t="e">
        <f>K93/E93</f>
        <v>#DIV/0!</v>
      </c>
      <c r="N93" s="176" t="e">
        <f>AVERAGE(particolare!C83:AD83)</f>
        <v>#DIV/0!</v>
      </c>
      <c r="O93" s="161">
        <f>F93*3+G93</f>
        <v>0</v>
      </c>
    </row>
    <row r="94" spans="1:15" ht="15">
      <c r="A94" s="131"/>
      <c r="B94" s="131"/>
      <c r="C94" s="167" t="s">
        <v>24</v>
      </c>
      <c r="D94" s="168" t="s">
        <v>29</v>
      </c>
      <c r="E94" s="162">
        <f>SUM(F94:H94)</f>
        <v>0</v>
      </c>
      <c r="F94" s="237"/>
      <c r="G94" s="237"/>
      <c r="H94" s="237"/>
      <c r="I94" s="183" t="e">
        <f>O94/E94</f>
        <v>#DIV/0!</v>
      </c>
      <c r="J94" s="169" t="e">
        <f>F94/E94</f>
        <v>#DIV/0!</v>
      </c>
      <c r="K94" s="167"/>
      <c r="L94" s="237"/>
      <c r="M94" s="169" t="e">
        <f>K94/E94</f>
        <v>#DIV/0!</v>
      </c>
      <c r="N94" s="170" t="e">
        <f>AVERAGE(particolare!C36:AD36)</f>
        <v>#DIV/0!</v>
      </c>
      <c r="O94" s="161">
        <f>F94*3+G94</f>
        <v>0</v>
      </c>
    </row>
    <row r="95" spans="1:15" ht="15">
      <c r="A95" s="148"/>
      <c r="B95" s="148"/>
      <c r="C95" s="121" t="s">
        <v>17</v>
      </c>
      <c r="D95" s="123" t="s">
        <v>134</v>
      </c>
      <c r="E95" s="124">
        <f>SUM(F95:H95)</f>
        <v>0</v>
      </c>
      <c r="F95" s="125"/>
      <c r="G95" s="125"/>
      <c r="H95" s="125"/>
      <c r="I95" s="126" t="e">
        <f>O95/E95</f>
        <v>#DIV/0!</v>
      </c>
      <c r="J95" s="126" t="e">
        <f>F95/E95</f>
        <v>#DIV/0!</v>
      </c>
      <c r="K95" s="121"/>
      <c r="L95" s="125"/>
      <c r="M95" s="127" t="e">
        <f>K95/E95</f>
        <v>#DIV/0!</v>
      </c>
      <c r="N95" s="128" t="e">
        <f>AVERAGE(particolare!C93:AD93)</f>
        <v>#DIV/0!</v>
      </c>
      <c r="O95" s="138">
        <f>F95*3+G95</f>
        <v>0</v>
      </c>
    </row>
    <row r="96" spans="1:15" ht="15">
      <c r="A96" s="148"/>
      <c r="B96" s="148"/>
      <c r="C96" s="148" t="s">
        <v>18</v>
      </c>
      <c r="D96" s="149" t="s">
        <v>141</v>
      </c>
      <c r="E96" s="129">
        <f>SUM(F96:H96)</f>
        <v>0</v>
      </c>
      <c r="F96" s="154"/>
      <c r="G96" s="154"/>
      <c r="H96" s="154"/>
      <c r="I96" s="152" t="e">
        <f>O96/E96</f>
        <v>#DIV/0!</v>
      </c>
      <c r="J96" s="151" t="e">
        <f>F96/E96</f>
        <v>#DIV/0!</v>
      </c>
      <c r="K96" s="148"/>
      <c r="L96" s="154"/>
      <c r="M96" s="152" t="e">
        <f>K96/E96</f>
        <v>#DIV/0!</v>
      </c>
      <c r="N96" s="153" t="e">
        <f>AVERAGE(particolare!C44:AD44)</f>
        <v>#DIV/0!</v>
      </c>
      <c r="O96" s="129">
        <f>F96*3+G96</f>
        <v>0</v>
      </c>
    </row>
    <row r="97" spans="1:15" ht="15">
      <c r="A97" s="148"/>
      <c r="B97" s="148"/>
      <c r="C97" s="148" t="s">
        <v>17</v>
      </c>
      <c r="D97" s="149" t="s">
        <v>149</v>
      </c>
      <c r="E97" s="129">
        <f>SUM(F97:H97)</f>
        <v>0</v>
      </c>
      <c r="F97" s="171"/>
      <c r="G97" s="171"/>
      <c r="H97" s="171"/>
      <c r="I97" s="151" t="e">
        <f>O97/E97</f>
        <v>#DIV/0!</v>
      </c>
      <c r="J97" s="152" t="e">
        <f>F97/E97</f>
        <v>#DIV/0!</v>
      </c>
      <c r="K97" s="148"/>
      <c r="L97" s="150"/>
      <c r="M97" s="152" t="e">
        <f>K97/E97</f>
        <v>#DIV/0!</v>
      </c>
      <c r="N97" s="153" t="e">
        <f>AVERAGE(particolare!C42:AD42)</f>
        <v>#DIV/0!</v>
      </c>
      <c r="O97" s="129">
        <f>F97*3+G97</f>
        <v>0</v>
      </c>
    </row>
    <row r="98" spans="1:15" ht="15">
      <c r="A98" s="131"/>
      <c r="B98" s="131"/>
      <c r="C98" s="131" t="s">
        <v>18</v>
      </c>
      <c r="D98" s="132" t="s">
        <v>143</v>
      </c>
      <c r="E98" s="133">
        <f>SUM(F98:H98)</f>
        <v>0</v>
      </c>
      <c r="F98" s="172"/>
      <c r="G98" s="172"/>
      <c r="H98" s="172"/>
      <c r="I98" s="134" t="e">
        <f>O98/E98</f>
        <v>#DIV/0!</v>
      </c>
      <c r="J98" s="134" t="e">
        <f>F98/E98</f>
        <v>#DIV/0!</v>
      </c>
      <c r="K98" s="131"/>
      <c r="L98" s="172"/>
      <c r="M98" s="134" t="e">
        <f>K98/E98</f>
        <v>#DIV/0!</v>
      </c>
      <c r="N98" s="135" t="e">
        <f>AVERAGE(particolare!C32:AD32)</f>
        <v>#DIV/0!</v>
      </c>
      <c r="O98" s="133">
        <f>F98*3+G98</f>
        <v>0</v>
      </c>
    </row>
    <row r="99" spans="1:15" ht="15">
      <c r="A99" s="148"/>
      <c r="B99" s="148"/>
      <c r="C99" s="121" t="s">
        <v>17</v>
      </c>
      <c r="D99" s="123" t="s">
        <v>127</v>
      </c>
      <c r="E99" s="124">
        <f>SUM(F99:H99)</f>
        <v>0</v>
      </c>
      <c r="F99" s="125"/>
      <c r="G99" s="125"/>
      <c r="H99" s="125"/>
      <c r="I99" s="126" t="e">
        <f>O99/E99</f>
        <v>#DIV/0!</v>
      </c>
      <c r="J99" s="126" t="e">
        <f>F99/E99</f>
        <v>#DIV/0!</v>
      </c>
      <c r="K99" s="121"/>
      <c r="L99" s="125"/>
      <c r="M99" s="127" t="e">
        <f>K99/E99</f>
        <v>#DIV/0!</v>
      </c>
      <c r="N99" s="128" t="e">
        <f>AVERAGE(particolare!C95:AD95)</f>
        <v>#DIV/0!</v>
      </c>
      <c r="O99" s="129">
        <f>F99*3+G99</f>
        <v>0</v>
      </c>
    </row>
    <row r="100" spans="1:15" ht="15">
      <c r="A100" s="148"/>
      <c r="B100" s="148"/>
      <c r="C100" s="148" t="s">
        <v>17</v>
      </c>
      <c r="D100" s="149" t="s">
        <v>114</v>
      </c>
      <c r="E100" s="129">
        <f>SUM(F100:H100)</f>
        <v>0</v>
      </c>
      <c r="F100" s="154"/>
      <c r="G100" s="154"/>
      <c r="H100" s="154"/>
      <c r="I100" s="151" t="e">
        <f>O100/E100</f>
        <v>#DIV/0!</v>
      </c>
      <c r="J100" s="151" t="e">
        <f>F100/E100</f>
        <v>#DIV/0!</v>
      </c>
      <c r="K100" s="148"/>
      <c r="L100" s="154"/>
      <c r="M100" s="152" t="e">
        <f>K100/E100</f>
        <v>#DIV/0!</v>
      </c>
      <c r="N100" s="153" t="e">
        <f>AVERAGE(particolare!C100:AD100)</f>
        <v>#DIV/0!</v>
      </c>
      <c r="O100" s="129">
        <f>F100*3+G100</f>
        <v>0</v>
      </c>
    </row>
    <row r="101" spans="1:15" ht="15">
      <c r="A101" s="131"/>
      <c r="B101" s="131"/>
      <c r="C101" s="130" t="s">
        <v>17</v>
      </c>
      <c r="D101" s="173" t="s">
        <v>128</v>
      </c>
      <c r="E101" s="161">
        <f>SUM(F101:H101)</f>
        <v>0</v>
      </c>
      <c r="F101" s="367"/>
      <c r="G101" s="367"/>
      <c r="H101" s="367"/>
      <c r="I101" s="175" t="e">
        <f>O101/E101</f>
        <v>#DIV/0!</v>
      </c>
      <c r="J101" s="175" t="e">
        <f>F101/E101</f>
        <v>#DIV/0!</v>
      </c>
      <c r="K101" s="130"/>
      <c r="L101" s="174"/>
      <c r="M101" s="175" t="e">
        <f>K101/E101</f>
        <v>#DIV/0!</v>
      </c>
      <c r="N101" s="176" t="e">
        <f>AVERAGE(particolare!C7:AD7)</f>
        <v>#DIV/0!</v>
      </c>
      <c r="O101" s="161">
        <f>F101*3+G101</f>
        <v>0</v>
      </c>
    </row>
    <row r="102" spans="1:15" ht="15">
      <c r="A102" s="148"/>
      <c r="B102" s="148"/>
      <c r="C102" s="121" t="s">
        <v>17</v>
      </c>
      <c r="D102" s="123" t="s">
        <v>166</v>
      </c>
      <c r="E102" s="124">
        <f>SUM(F102:H102)</f>
        <v>0</v>
      </c>
      <c r="F102" s="125"/>
      <c r="G102" s="125"/>
      <c r="H102" s="125"/>
      <c r="I102" s="126" t="e">
        <f>O102/E102</f>
        <v>#DIV/0!</v>
      </c>
      <c r="J102" s="126" t="e">
        <f>F102/E102</f>
        <v>#DIV/0!</v>
      </c>
      <c r="K102" s="121"/>
      <c r="L102" s="125"/>
      <c r="M102" s="127" t="e">
        <f>K102/E102</f>
        <v>#DIV/0!</v>
      </c>
      <c r="N102" s="128" t="e">
        <f>AVERAGE(particolare!C78:AD78)</f>
        <v>#DIV/0!</v>
      </c>
      <c r="O102" s="124">
        <f>F102*3+G102</f>
        <v>0</v>
      </c>
    </row>
    <row r="103" spans="1:15" ht="15">
      <c r="A103" s="148"/>
      <c r="B103" s="148"/>
      <c r="C103" s="121" t="s">
        <v>28</v>
      </c>
      <c r="D103" s="123" t="s">
        <v>104</v>
      </c>
      <c r="E103" s="124">
        <f>SUM(F103:H103)</f>
        <v>0</v>
      </c>
      <c r="F103" s="125"/>
      <c r="G103" s="125"/>
      <c r="H103" s="125"/>
      <c r="I103" s="126" t="e">
        <f>O103/E103</f>
        <v>#DIV/0!</v>
      </c>
      <c r="J103" s="126" t="e">
        <f>F103/E103</f>
        <v>#DIV/0!</v>
      </c>
      <c r="K103" s="121"/>
      <c r="L103" s="125"/>
      <c r="M103" s="127" t="e">
        <f>K103/E103</f>
        <v>#DIV/0!</v>
      </c>
      <c r="N103" s="128" t="e">
        <f>AVERAGE(particolare!C89:AD89)</f>
        <v>#DIV/0!</v>
      </c>
      <c r="O103" s="129">
        <f>F103*3+G103</f>
        <v>0</v>
      </c>
    </row>
    <row r="104" spans="1:15" ht="15">
      <c r="A104" s="131"/>
      <c r="B104" s="131"/>
      <c r="C104" s="131" t="s">
        <v>18</v>
      </c>
      <c r="D104" s="132" t="s">
        <v>56</v>
      </c>
      <c r="E104" s="133">
        <f>SUM(F104:H104)</f>
        <v>0</v>
      </c>
      <c r="F104" s="172"/>
      <c r="G104" s="172"/>
      <c r="H104" s="172"/>
      <c r="I104" s="159" t="e">
        <f>O104/E104</f>
        <v>#DIV/0!</v>
      </c>
      <c r="J104" s="134" t="e">
        <f>F104/E104</f>
        <v>#DIV/0!</v>
      </c>
      <c r="K104" s="131"/>
      <c r="L104" s="172"/>
      <c r="M104" s="134" t="e">
        <f>K104/E104</f>
        <v>#DIV/0!</v>
      </c>
      <c r="N104" s="135" t="e">
        <f>AVERAGE(particolare!C25:AD25)</f>
        <v>#DIV/0!</v>
      </c>
      <c r="O104" s="131">
        <f>F104*3+G104</f>
        <v>0</v>
      </c>
    </row>
    <row r="105" spans="1:15" ht="15">
      <c r="A105" s="131"/>
      <c r="B105" s="131"/>
      <c r="C105" s="131" t="s">
        <v>17</v>
      </c>
      <c r="D105" s="132" t="s">
        <v>82</v>
      </c>
      <c r="E105" s="133">
        <f>SUM(F105:H105)</f>
        <v>0</v>
      </c>
      <c r="F105" s="160"/>
      <c r="G105" s="160"/>
      <c r="H105" s="160"/>
      <c r="I105" s="159" t="e">
        <f>O105/E105</f>
        <v>#DIV/0!</v>
      </c>
      <c r="J105" s="159" t="e">
        <f>F105/E105</f>
        <v>#DIV/0!</v>
      </c>
      <c r="K105" s="131"/>
      <c r="L105" s="160"/>
      <c r="M105" s="134" t="e">
        <f>K105/E105</f>
        <v>#DIV/0!</v>
      </c>
      <c r="N105" s="135" t="e">
        <f>AVERAGE(particolare!C104:AD104)</f>
        <v>#DIV/0!</v>
      </c>
      <c r="O105" s="133">
        <f>F105*3+G105</f>
        <v>0</v>
      </c>
    </row>
    <row r="106" spans="1:15" ht="15">
      <c r="A106" s="131"/>
      <c r="B106" s="131"/>
      <c r="C106" s="142" t="s">
        <v>18</v>
      </c>
      <c r="D106" s="143" t="s">
        <v>45</v>
      </c>
      <c r="E106" s="141">
        <f>SUM(F106:H106)</f>
        <v>0</v>
      </c>
      <c r="F106" s="158"/>
      <c r="G106" s="158"/>
      <c r="H106" s="158"/>
      <c r="I106" s="144" t="e">
        <f>O106/E106</f>
        <v>#DIV/0!</v>
      </c>
      <c r="J106" s="145" t="e">
        <f>F106/E106</f>
        <v>#DIV/0!</v>
      </c>
      <c r="K106" s="142"/>
      <c r="L106" s="197"/>
      <c r="M106" s="145" t="e">
        <f>K106/E106</f>
        <v>#DIV/0!</v>
      </c>
      <c r="N106" s="146" t="e">
        <f>AVERAGE(particolare!C52:AD52)</f>
        <v>#DIV/0!</v>
      </c>
      <c r="O106" s="141">
        <f>F106*3+G106</f>
        <v>0</v>
      </c>
    </row>
    <row r="107" spans="1:15" ht="15">
      <c r="A107" s="131"/>
      <c r="B107" s="131"/>
      <c r="C107" s="142" t="s">
        <v>18</v>
      </c>
      <c r="D107" s="143" t="s">
        <v>94</v>
      </c>
      <c r="E107" s="141">
        <f>SUM(F107:H107)</f>
        <v>0</v>
      </c>
      <c r="F107" s="198"/>
      <c r="G107" s="198"/>
      <c r="H107" s="198"/>
      <c r="I107" s="144" t="e">
        <f>O107/E107</f>
        <v>#DIV/0!</v>
      </c>
      <c r="J107" s="145" t="e">
        <f>F107/E107</f>
        <v>#DIV/0!</v>
      </c>
      <c r="K107" s="142"/>
      <c r="L107" s="197"/>
      <c r="M107" s="145" t="e">
        <f>K107/E107</f>
        <v>#DIV/0!</v>
      </c>
      <c r="N107" s="146" t="e">
        <f>AVERAGE(particolare!C18:AD18)</f>
        <v>#DIV/0!</v>
      </c>
      <c r="O107" s="141">
        <f>F107*3+G107</f>
        <v>0</v>
      </c>
    </row>
    <row r="108" spans="1:15" ht="15">
      <c r="A108" s="131"/>
      <c r="B108" s="131"/>
      <c r="C108" s="136" t="s">
        <v>24</v>
      </c>
      <c r="D108" s="196" t="s">
        <v>81</v>
      </c>
      <c r="E108" s="179">
        <f>SUM(F108:H108)</f>
        <v>0</v>
      </c>
      <c r="F108" s="202"/>
      <c r="G108" s="202"/>
      <c r="H108" s="202"/>
      <c r="I108" s="199" t="e">
        <f>O108/E108</f>
        <v>#DIV/0!</v>
      </c>
      <c r="J108" s="200" t="e">
        <f>F108/E108</f>
        <v>#DIV/0!</v>
      </c>
      <c r="K108" s="136"/>
      <c r="L108" s="202"/>
      <c r="M108" s="200" t="e">
        <f>K108/E108</f>
        <v>#DIV/0!</v>
      </c>
      <c r="N108" s="201" t="e">
        <f>AVERAGE(particolare!C43:AD43)</f>
        <v>#DIV/0!</v>
      </c>
      <c r="O108" s="192">
        <f>F108*3+G108</f>
        <v>0</v>
      </c>
    </row>
    <row r="109" spans="1:15" ht="15">
      <c r="A109" s="131"/>
      <c r="B109" s="131"/>
      <c r="C109" s="130" t="s">
        <v>18</v>
      </c>
      <c r="D109" s="173" t="s">
        <v>33</v>
      </c>
      <c r="E109" s="161">
        <f>SUM(F109:H109)</f>
        <v>0</v>
      </c>
      <c r="F109" s="181"/>
      <c r="G109" s="181"/>
      <c r="H109" s="181"/>
      <c r="I109" s="180" t="e">
        <f>O109/E109</f>
        <v>#DIV/0!</v>
      </c>
      <c r="J109" s="180" t="e">
        <f>F109/E109</f>
        <v>#DIV/0!</v>
      </c>
      <c r="K109" s="130"/>
      <c r="L109" s="181"/>
      <c r="M109" s="175" t="e">
        <f>K109/E109</f>
        <v>#DIV/0!</v>
      </c>
      <c r="N109" s="176" t="e">
        <f>AVERAGE(particolare!C94:AD94)</f>
        <v>#DIV/0!</v>
      </c>
      <c r="O109" s="161">
        <f>F109*3+G109</f>
        <v>0</v>
      </c>
    </row>
    <row r="110" spans="1:15" ht="15">
      <c r="A110" s="131"/>
      <c r="B110" s="131"/>
      <c r="C110" s="130" t="s">
        <v>28</v>
      </c>
      <c r="D110" s="173" t="s">
        <v>37</v>
      </c>
      <c r="E110" s="161">
        <f>SUM(F110:H110)</f>
        <v>0</v>
      </c>
      <c r="F110" s="181"/>
      <c r="G110" s="181"/>
      <c r="H110" s="181"/>
      <c r="I110" s="180" t="e">
        <f>O110/E110</f>
        <v>#DIV/0!</v>
      </c>
      <c r="J110" s="180" t="e">
        <f>F110/E110</f>
        <v>#DIV/0!</v>
      </c>
      <c r="K110" s="130"/>
      <c r="L110" s="181"/>
      <c r="M110" s="175" t="e">
        <f>K110/E110</f>
        <v>#DIV/0!</v>
      </c>
      <c r="N110" s="176" t="e">
        <f>AVERAGE(particolare!C50:AD50)</f>
        <v>#DIV/0!</v>
      </c>
      <c r="O110" s="161">
        <f>F110*3+G110</f>
        <v>0</v>
      </c>
    </row>
    <row r="111" spans="1:15" ht="15">
      <c r="A111" s="131"/>
      <c r="B111" s="131"/>
      <c r="C111" s="131" t="s">
        <v>18</v>
      </c>
      <c r="D111" s="132" t="s">
        <v>86</v>
      </c>
      <c r="E111" s="133">
        <f>SUM(F111:H111)</f>
        <v>0</v>
      </c>
      <c r="F111" s="160"/>
      <c r="G111" s="160"/>
      <c r="H111" s="160"/>
      <c r="I111" s="159" t="e">
        <f>O111/E111</f>
        <v>#DIV/0!</v>
      </c>
      <c r="J111" s="159" t="e">
        <f>F111/E111</f>
        <v>#DIV/0!</v>
      </c>
      <c r="K111" s="163"/>
      <c r="L111" s="195"/>
      <c r="M111" s="134" t="e">
        <f>K111/E111</f>
        <v>#DIV/0!</v>
      </c>
      <c r="N111" s="135" t="e">
        <f>AVERAGE(particolare!C119:AD119)</f>
        <v>#DIV/0!</v>
      </c>
      <c r="O111" s="133">
        <f>F111*3+G111</f>
        <v>0</v>
      </c>
    </row>
    <row r="112" spans="1:15" ht="15">
      <c r="A112" s="131"/>
      <c r="B112" s="131"/>
      <c r="C112" s="131" t="s">
        <v>17</v>
      </c>
      <c r="D112" s="132" t="s">
        <v>85</v>
      </c>
      <c r="E112" s="133">
        <f>SUM(F112:H112)</f>
        <v>0</v>
      </c>
      <c r="F112" s="160"/>
      <c r="G112" s="160"/>
      <c r="H112" s="160"/>
      <c r="I112" s="159" t="e">
        <f>O112/E112</f>
        <v>#DIV/0!</v>
      </c>
      <c r="J112" s="159" t="e">
        <f>F112/E112</f>
        <v>#DIV/0!</v>
      </c>
      <c r="K112" s="163"/>
      <c r="L112" s="195"/>
      <c r="M112" s="134" t="e">
        <f>K112/E112</f>
        <v>#DIV/0!</v>
      </c>
      <c r="N112" s="135" t="e">
        <f>AVERAGE(particolare!C115:AD115)</f>
        <v>#DIV/0!</v>
      </c>
      <c r="O112" s="133">
        <f>F112*3+G112</f>
        <v>0</v>
      </c>
    </row>
    <row r="113" spans="1:15" ht="15">
      <c r="A113" s="131"/>
      <c r="B113" s="131"/>
      <c r="C113" s="148" t="s">
        <v>28</v>
      </c>
      <c r="D113" s="149" t="s">
        <v>46</v>
      </c>
      <c r="E113" s="129">
        <f>SUM(F113:H113)</f>
        <v>0</v>
      </c>
      <c r="F113" s="154"/>
      <c r="G113" s="154"/>
      <c r="H113" s="154"/>
      <c r="I113" s="151" t="e">
        <f>O113/E113</f>
        <v>#DIV/0!</v>
      </c>
      <c r="J113" s="152" t="e">
        <f>F113/E113</f>
        <v>#DIV/0!</v>
      </c>
      <c r="K113" s="148"/>
      <c r="L113" s="150"/>
      <c r="M113" s="152" t="e">
        <f>K113/E113</f>
        <v>#DIV/0!</v>
      </c>
      <c r="N113" s="153" t="e">
        <f>AVERAGE(particolare!C62:AD62)</f>
        <v>#DIV/0!</v>
      </c>
      <c r="O113" s="129">
        <f>F113*3+G113</f>
        <v>0</v>
      </c>
    </row>
    <row r="114" spans="1:15" ht="15">
      <c r="A114" s="131"/>
      <c r="B114" s="131"/>
      <c r="C114" s="131" t="s">
        <v>18</v>
      </c>
      <c r="D114" s="132" t="s">
        <v>50</v>
      </c>
      <c r="E114" s="133">
        <f>SUM(F114:H114)</f>
        <v>0</v>
      </c>
      <c r="F114" s="160"/>
      <c r="G114" s="160"/>
      <c r="H114" s="160"/>
      <c r="I114" s="159" t="e">
        <f>O114/E114</f>
        <v>#DIV/0!</v>
      </c>
      <c r="J114" s="134" t="e">
        <f>F114/E114</f>
        <v>#DIV/0!</v>
      </c>
      <c r="K114" s="131"/>
      <c r="L114" s="172"/>
      <c r="M114" s="134" t="e">
        <f>K114/E114</f>
        <v>#DIV/0!</v>
      </c>
      <c r="N114" s="135" t="e">
        <f>AVERAGE(particolare!C30:AD30)</f>
        <v>#DIV/0!</v>
      </c>
      <c r="O114" s="133">
        <f>F114*3+G114</f>
        <v>0</v>
      </c>
    </row>
    <row r="115" spans="1:15" ht="15">
      <c r="A115" s="131"/>
      <c r="B115" s="131"/>
      <c r="C115" s="130" t="s">
        <v>18</v>
      </c>
      <c r="D115" s="173" t="s">
        <v>38</v>
      </c>
      <c r="E115" s="161">
        <f>SUM(F115:H115)</f>
        <v>0</v>
      </c>
      <c r="F115" s="181"/>
      <c r="G115" s="181"/>
      <c r="H115" s="181"/>
      <c r="I115" s="180" t="e">
        <f>O115/E115</f>
        <v>#DIV/0!</v>
      </c>
      <c r="J115" s="175" t="e">
        <f>F115/E115</f>
        <v>#DIV/0!</v>
      </c>
      <c r="K115" s="130"/>
      <c r="L115" s="174"/>
      <c r="M115" s="175" t="e">
        <f>K115/E115</f>
        <v>#DIV/0!</v>
      </c>
      <c r="N115" s="176" t="e">
        <f>AVERAGE(particolare!C33:AD33)</f>
        <v>#DIV/0!</v>
      </c>
      <c r="O115" s="161">
        <f>F115*3+G115</f>
        <v>0</v>
      </c>
    </row>
    <row r="116" spans="1:15" ht="15">
      <c r="A116" s="131"/>
      <c r="B116" s="131"/>
      <c r="C116" s="130" t="s">
        <v>18</v>
      </c>
      <c r="D116" s="173" t="s">
        <v>41</v>
      </c>
      <c r="E116" s="161">
        <f>SUM(F116:H116)</f>
        <v>0</v>
      </c>
      <c r="F116" s="181"/>
      <c r="G116" s="181"/>
      <c r="H116" s="181"/>
      <c r="I116" s="180" t="e">
        <f>O116/E116</f>
        <v>#DIV/0!</v>
      </c>
      <c r="J116" s="180" t="e">
        <f>F116/E116</f>
        <v>#DIV/0!</v>
      </c>
      <c r="K116" s="130"/>
      <c r="L116" s="181"/>
      <c r="M116" s="175" t="e">
        <f>K116/E116</f>
        <v>#DIV/0!</v>
      </c>
      <c r="N116" s="176" t="e">
        <f>AVERAGE(particolare!C92:AD92)</f>
        <v>#DIV/0!</v>
      </c>
      <c r="O116" s="161">
        <f>F116*3+G116</f>
        <v>0</v>
      </c>
    </row>
    <row r="117" spans="1:15" ht="15">
      <c r="A117" s="131"/>
      <c r="B117" s="131"/>
      <c r="C117" s="130" t="s">
        <v>24</v>
      </c>
      <c r="D117" s="173" t="s">
        <v>42</v>
      </c>
      <c r="E117" s="161">
        <f>SUM(F117:H117)</f>
        <v>0</v>
      </c>
      <c r="F117" s="181"/>
      <c r="G117" s="181"/>
      <c r="H117" s="181"/>
      <c r="I117" s="180" t="e">
        <f>O117/E117</f>
        <v>#DIV/0!</v>
      </c>
      <c r="J117" s="180" t="e">
        <f>F117/E117</f>
        <v>#DIV/0!</v>
      </c>
      <c r="K117" s="130"/>
      <c r="L117" s="181"/>
      <c r="M117" s="175" t="e">
        <f>K117/E117</f>
        <v>#DIV/0!</v>
      </c>
      <c r="N117" s="176" t="e">
        <f>AVERAGE(particolare!C91:AD91)</f>
        <v>#DIV/0!</v>
      </c>
      <c r="O117" s="161">
        <f>F117*3+G117</f>
        <v>0</v>
      </c>
    </row>
    <row r="118" spans="1:15" ht="15">
      <c r="A118" s="131"/>
      <c r="B118" s="131"/>
      <c r="C118" s="131" t="s">
        <v>17</v>
      </c>
      <c r="D118" s="132" t="s">
        <v>87</v>
      </c>
      <c r="E118" s="133">
        <f>SUM(F118:H118)</f>
        <v>0</v>
      </c>
      <c r="F118" s="160"/>
      <c r="G118" s="160"/>
      <c r="H118" s="160"/>
      <c r="I118" s="159" t="e">
        <f>O118/E118</f>
        <v>#DIV/0!</v>
      </c>
      <c r="J118" s="159" t="e">
        <f>F118/E118</f>
        <v>#DIV/0!</v>
      </c>
      <c r="K118" s="163"/>
      <c r="L118" s="195"/>
      <c r="M118" s="134" t="e">
        <f>K118/E118</f>
        <v>#DIV/0!</v>
      </c>
      <c r="N118" s="135" t="e">
        <f>AVERAGE(particolare!C122:AD122)</f>
        <v>#DIV/0!</v>
      </c>
      <c r="O118" s="133">
        <f>F118*3+G118</f>
        <v>0</v>
      </c>
    </row>
    <row r="119" spans="1:15" ht="15">
      <c r="A119" s="131"/>
      <c r="B119" s="131"/>
      <c r="C119" s="167" t="s">
        <v>17</v>
      </c>
      <c r="D119" s="168" t="s">
        <v>31</v>
      </c>
      <c r="E119" s="162">
        <f>SUM(F119:H119)</f>
        <v>0</v>
      </c>
      <c r="F119" s="203"/>
      <c r="G119" s="203"/>
      <c r="H119" s="203"/>
      <c r="I119" s="183" t="e">
        <f>O119/E119</f>
        <v>#DIV/0!</v>
      </c>
      <c r="J119" s="183" t="e">
        <f>F119/E119</f>
        <v>#DIV/0!</v>
      </c>
      <c r="K119" s="167"/>
      <c r="L119" s="203"/>
      <c r="M119" s="169" t="e">
        <f>K119/E119</f>
        <v>#DIV/0!</v>
      </c>
      <c r="N119" s="170" t="e">
        <f>AVERAGE(particolare!C84:AD84)</f>
        <v>#DIV/0!</v>
      </c>
      <c r="O119" s="162">
        <f>F119*3+G119</f>
        <v>0</v>
      </c>
    </row>
    <row r="120" spans="1:15" ht="15">
      <c r="A120" s="131"/>
      <c r="B120" s="131"/>
      <c r="C120" s="131" t="s">
        <v>18</v>
      </c>
      <c r="D120" s="132" t="s">
        <v>88</v>
      </c>
      <c r="E120" s="133">
        <f>SUM(F120:H120)</f>
        <v>0</v>
      </c>
      <c r="F120" s="160"/>
      <c r="G120" s="160"/>
      <c r="H120" s="160"/>
      <c r="I120" s="159" t="e">
        <f>O120/E120</f>
        <v>#DIV/0!</v>
      </c>
      <c r="J120" s="159" t="e">
        <f>F120/E120</f>
        <v>#DIV/0!</v>
      </c>
      <c r="K120" s="163"/>
      <c r="L120" s="195"/>
      <c r="M120" s="134" t="e">
        <f>K120/E120</f>
        <v>#DIV/0!</v>
      </c>
      <c r="N120" s="135" t="e">
        <f>AVERAGE(particolare!C124:AD124)</f>
        <v>#DIV/0!</v>
      </c>
      <c r="O120" s="133">
        <f>F120*3+G120</f>
        <v>0</v>
      </c>
    </row>
    <row r="121" spans="1:15" ht="15">
      <c r="A121" s="131"/>
      <c r="B121" s="131"/>
      <c r="C121" s="131" t="s">
        <v>24</v>
      </c>
      <c r="D121" s="132" t="s">
        <v>48</v>
      </c>
      <c r="E121" s="133">
        <f>SUM(F121:H121)</f>
        <v>0</v>
      </c>
      <c r="F121" s="178"/>
      <c r="G121" s="178"/>
      <c r="H121" s="178"/>
      <c r="I121" s="159" t="e">
        <f>O121/E121</f>
        <v>#DIV/0!</v>
      </c>
      <c r="J121" s="134" t="e">
        <f>F121/E121</f>
        <v>#DIV/0!</v>
      </c>
      <c r="K121" s="131"/>
      <c r="L121" s="172"/>
      <c r="M121" s="134" t="e">
        <f>K121/E121</f>
        <v>#DIV/0!</v>
      </c>
      <c r="N121" s="135" t="e">
        <f>AVERAGE(particolare!C34:AD34)</f>
        <v>#DIV/0!</v>
      </c>
      <c r="O121" s="133">
        <f>F121*3+G121</f>
        <v>0</v>
      </c>
    </row>
    <row r="122" spans="1:15" ht="15">
      <c r="A122" s="131"/>
      <c r="B122" s="131"/>
      <c r="C122" s="148" t="s">
        <v>18</v>
      </c>
      <c r="D122" s="149" t="s">
        <v>51</v>
      </c>
      <c r="E122" s="129">
        <f>SUM(F122:H122)</f>
        <v>0</v>
      </c>
      <c r="F122" s="154"/>
      <c r="G122" s="154"/>
      <c r="H122" s="154"/>
      <c r="I122" s="151" t="e">
        <f>O122/E122</f>
        <v>#DIV/0!</v>
      </c>
      <c r="J122" s="151" t="e">
        <f>F122/E122</f>
        <v>#DIV/0!</v>
      </c>
      <c r="K122" s="148"/>
      <c r="L122" s="154"/>
      <c r="M122" s="152" t="e">
        <f>K122/E122</f>
        <v>#DIV/0!</v>
      </c>
      <c r="N122" s="153" t="e">
        <f>AVERAGE(particolare!C73:AD73)</f>
        <v>#DIV/0!</v>
      </c>
      <c r="O122" s="129">
        <f>F122*3+G122</f>
        <v>0</v>
      </c>
    </row>
    <row r="123" spans="1:15" ht="15">
      <c r="A123" s="131"/>
      <c r="B123" s="131"/>
      <c r="C123" s="131" t="s">
        <v>28</v>
      </c>
      <c r="D123" s="132" t="s">
        <v>52</v>
      </c>
      <c r="E123" s="133">
        <f>SUM(F123:H123)</f>
        <v>0</v>
      </c>
      <c r="F123" s="160"/>
      <c r="G123" s="160"/>
      <c r="H123" s="160"/>
      <c r="I123" s="159" t="e">
        <f>O123/E123</f>
        <v>#DIV/0!</v>
      </c>
      <c r="J123" s="159" t="e">
        <f>F123/E123</f>
        <v>#DIV/0!</v>
      </c>
      <c r="K123" s="163"/>
      <c r="L123" s="195"/>
      <c r="M123" s="134" t="e">
        <f>K123/E123</f>
        <v>#DIV/0!</v>
      </c>
      <c r="N123" s="135" t="e">
        <f>AVERAGE(particolare!C24:AD24)</f>
        <v>#DIV/0!</v>
      </c>
      <c r="O123" s="133">
        <f>F123*3+G123</f>
        <v>0</v>
      </c>
    </row>
    <row r="124" spans="1:15" ht="15">
      <c r="A124" s="131"/>
      <c r="B124" s="131"/>
      <c r="C124" s="131" t="s">
        <v>17</v>
      </c>
      <c r="D124" s="132" t="s">
        <v>53</v>
      </c>
      <c r="E124" s="133">
        <f>SUM(F124:H124)</f>
        <v>0</v>
      </c>
      <c r="F124" s="172"/>
      <c r="G124" s="172"/>
      <c r="H124" s="172"/>
      <c r="I124" s="159" t="e">
        <f>O124/E124</f>
        <v>#DIV/0!</v>
      </c>
      <c r="J124" s="134" t="e">
        <f>F124/E124</f>
        <v>#DIV/0!</v>
      </c>
      <c r="K124" s="131"/>
      <c r="L124" s="172"/>
      <c r="M124" s="134" t="e">
        <f>K124/E124</f>
        <v>#DIV/0!</v>
      </c>
      <c r="N124" s="135" t="e">
        <f>AVERAGE(particolare!C72:AD72)</f>
        <v>#DIV/0!</v>
      </c>
      <c r="O124" s="133">
        <f>F124*3+G124</f>
        <v>0</v>
      </c>
    </row>
    <row r="125" spans="1:15" ht="15">
      <c r="A125" s="131"/>
      <c r="B125" s="131"/>
      <c r="C125" s="148" t="s">
        <v>18</v>
      </c>
      <c r="D125" s="149" t="s">
        <v>54</v>
      </c>
      <c r="E125" s="129">
        <f>SUM(F125:H125)</f>
        <v>0</v>
      </c>
      <c r="F125" s="171"/>
      <c r="G125" s="171"/>
      <c r="H125" s="171"/>
      <c r="I125" s="151" t="e">
        <f>O125/E125</f>
        <v>#DIV/0!</v>
      </c>
      <c r="J125" s="152" t="e">
        <f>F125/E125</f>
        <v>#DIV/0!</v>
      </c>
      <c r="K125" s="155"/>
      <c r="L125" s="194"/>
      <c r="M125" s="152" t="e">
        <f>K125/E125</f>
        <v>#DIV/0!</v>
      </c>
      <c r="N125" s="153" t="e">
        <f>AVERAGE(particolare!C38:AD38)</f>
        <v>#DIV/0!</v>
      </c>
      <c r="O125" s="129">
        <f>F125*3+G125</f>
        <v>0</v>
      </c>
    </row>
    <row r="126" spans="1:15" ht="15">
      <c r="A126" s="131"/>
      <c r="B126" s="131"/>
      <c r="C126" s="131" t="s">
        <v>24</v>
      </c>
      <c r="D126" s="132" t="s">
        <v>55</v>
      </c>
      <c r="E126" s="133">
        <f>SUM(F126:H126)</f>
        <v>0</v>
      </c>
      <c r="F126" s="172"/>
      <c r="G126" s="172"/>
      <c r="H126" s="172"/>
      <c r="I126" s="159" t="e">
        <f>O126/E126</f>
        <v>#DIV/0!</v>
      </c>
      <c r="J126" s="134" t="e">
        <f>F126/E126</f>
        <v>#DIV/0!</v>
      </c>
      <c r="K126" s="131"/>
      <c r="L126" s="172"/>
      <c r="M126" s="134" t="e">
        <f>K126/E126</f>
        <v>#DIV/0!</v>
      </c>
      <c r="N126" s="135" t="e">
        <f>AVERAGE(particolare!C41:AD41)</f>
        <v>#DIV/0!</v>
      </c>
      <c r="O126" s="133">
        <f>F126*3+G126</f>
        <v>0</v>
      </c>
    </row>
    <row r="127" spans="1:15" ht="15">
      <c r="A127" s="131"/>
      <c r="B127" s="131"/>
      <c r="C127" s="131" t="s">
        <v>17</v>
      </c>
      <c r="D127" s="132" t="s">
        <v>57</v>
      </c>
      <c r="E127" s="133">
        <f>SUM(F127:H127)</f>
        <v>0</v>
      </c>
      <c r="F127" s="172"/>
      <c r="G127" s="172"/>
      <c r="H127" s="172"/>
      <c r="I127" s="159" t="e">
        <f>O127/E127</f>
        <v>#DIV/0!</v>
      </c>
      <c r="J127" s="134" t="e">
        <f>F127/E127</f>
        <v>#DIV/0!</v>
      </c>
      <c r="K127" s="163"/>
      <c r="L127" s="204"/>
      <c r="M127" s="134" t="e">
        <f>K127/E127</f>
        <v>#DIV/0!</v>
      </c>
      <c r="N127" s="135" t="e">
        <f>AVERAGE(particolare!C26:AD26)</f>
        <v>#DIV/0!</v>
      </c>
      <c r="O127" s="133">
        <f>F127*3+G127</f>
        <v>0</v>
      </c>
    </row>
    <row r="128" spans="1:15" ht="15">
      <c r="A128" s="131"/>
      <c r="B128" s="131"/>
      <c r="C128" s="131" t="s">
        <v>17</v>
      </c>
      <c r="D128" s="132" t="s">
        <v>58</v>
      </c>
      <c r="E128" s="133">
        <f>SUM(F128:H128)</f>
        <v>0</v>
      </c>
      <c r="F128" s="160"/>
      <c r="G128" s="160"/>
      <c r="H128" s="160"/>
      <c r="I128" s="159" t="e">
        <f>O128/E128</f>
        <v>#DIV/0!</v>
      </c>
      <c r="J128" s="134" t="e">
        <f>F128/E128</f>
        <v>#DIV/0!</v>
      </c>
      <c r="K128" s="131"/>
      <c r="L128" s="172"/>
      <c r="M128" s="134" t="e">
        <f>K128/E128</f>
        <v>#DIV/0!</v>
      </c>
      <c r="N128" s="135" t="e">
        <f>AVERAGE(particolare!C19:AD19)</f>
        <v>#DIV/0!</v>
      </c>
      <c r="O128" s="133">
        <f>F128*3+G128</f>
        <v>0</v>
      </c>
    </row>
    <row r="129" spans="1:15" ht="15">
      <c r="A129" s="131"/>
      <c r="B129" s="131"/>
      <c r="C129" s="131" t="s">
        <v>17</v>
      </c>
      <c r="D129" s="132" t="s">
        <v>59</v>
      </c>
      <c r="E129" s="133">
        <f>SUM(F129:H129)</f>
        <v>0</v>
      </c>
      <c r="F129" s="160"/>
      <c r="G129" s="160"/>
      <c r="H129" s="160"/>
      <c r="I129" s="159" t="e">
        <f>O129/E129</f>
        <v>#DIV/0!</v>
      </c>
      <c r="J129" s="159" t="e">
        <f>F129/E129</f>
        <v>#DIV/0!</v>
      </c>
      <c r="K129" s="131"/>
      <c r="L129" s="160"/>
      <c r="M129" s="134" t="e">
        <f>K129/E129</f>
        <v>#DIV/0!</v>
      </c>
      <c r="N129" s="135" t="e">
        <f>AVERAGE(particolare!C21:AD21)</f>
        <v>#DIV/0!</v>
      </c>
      <c r="O129" s="133">
        <f>F129*3+G129</f>
        <v>0</v>
      </c>
    </row>
    <row r="130" spans="1:15" ht="15">
      <c r="A130" s="131"/>
      <c r="B130" s="131"/>
      <c r="C130" s="131" t="s">
        <v>17</v>
      </c>
      <c r="D130" s="132" t="s">
        <v>60</v>
      </c>
      <c r="E130" s="133">
        <f>SUM(F130:H130)</f>
        <v>0</v>
      </c>
      <c r="F130" s="178"/>
      <c r="G130" s="178"/>
      <c r="H130" s="178"/>
      <c r="I130" s="159" t="e">
        <f>O130/E130</f>
        <v>#DIV/0!</v>
      </c>
      <c r="J130" s="134" t="e">
        <f>F130/E130</f>
        <v>#DIV/0!</v>
      </c>
      <c r="K130" s="131"/>
      <c r="L130" s="172"/>
      <c r="M130" s="134" t="e">
        <f>K130/E130</f>
        <v>#DIV/0!</v>
      </c>
      <c r="N130" s="135" t="e">
        <f>AVERAGE(particolare!C68:AD68)</f>
        <v>#DIV/0!</v>
      </c>
      <c r="O130" s="133">
        <f>F130*3+G130</f>
        <v>0</v>
      </c>
    </row>
    <row r="131" spans="1:15" ht="15">
      <c r="A131" s="131"/>
      <c r="B131" s="131"/>
      <c r="C131" s="131" t="s">
        <v>17</v>
      </c>
      <c r="D131" s="132" t="s">
        <v>61</v>
      </c>
      <c r="E131" s="133">
        <f>SUM(F131:H131)</f>
        <v>0</v>
      </c>
      <c r="F131" s="172"/>
      <c r="G131" s="172"/>
      <c r="H131" s="172"/>
      <c r="I131" s="134" t="e">
        <f>O131/E131</f>
        <v>#DIV/0!</v>
      </c>
      <c r="J131" s="134" t="e">
        <f>F131/E131</f>
        <v>#DIV/0!</v>
      </c>
      <c r="K131" s="131"/>
      <c r="L131" s="172"/>
      <c r="M131" s="134" t="e">
        <f>K131/E131</f>
        <v>#DIV/0!</v>
      </c>
      <c r="N131" s="135" t="e">
        <f>AVERAGE(particolare!C77:AD77)</f>
        <v>#DIV/0!</v>
      </c>
      <c r="O131" s="133">
        <f>F131*3+G131</f>
        <v>0</v>
      </c>
    </row>
    <row r="132" spans="1:15" ht="15.75" thickBot="1">
      <c r="A132" s="148"/>
      <c r="B132" s="148"/>
      <c r="C132" s="148" t="s">
        <v>17</v>
      </c>
      <c r="D132" s="149" t="s">
        <v>62</v>
      </c>
      <c r="E132" s="129">
        <f>SUM(F132:H132)</f>
        <v>0</v>
      </c>
      <c r="F132" s="150"/>
      <c r="G132" s="150"/>
      <c r="H132" s="150"/>
      <c r="I132" s="151" t="e">
        <f>O132/E132</f>
        <v>#DIV/0!</v>
      </c>
      <c r="J132" s="152" t="e">
        <f>F132/E132</f>
        <v>#DIV/0!</v>
      </c>
      <c r="K132" s="148"/>
      <c r="L132" s="150"/>
      <c r="M132" s="152" t="e">
        <f>K132/E132</f>
        <v>#DIV/0!</v>
      </c>
      <c r="N132" s="153" t="e">
        <f>AVERAGE(particolare!C11:AD11)</f>
        <v>#DIV/0!</v>
      </c>
      <c r="O132" s="129">
        <f>F132*3+G132</f>
        <v>0</v>
      </c>
    </row>
    <row r="133" spans="1:15" ht="15.75" thickTop="1">
      <c r="A133" s="111"/>
      <c r="B133" s="111"/>
      <c r="C133" s="111"/>
      <c r="D133" s="112">
        <v>6</v>
      </c>
      <c r="E133" s="113">
        <f>SUM(F133:H133)</f>
        <v>0</v>
      </c>
      <c r="F133" s="114"/>
      <c r="G133" s="114"/>
      <c r="H133" s="114"/>
      <c r="I133" s="115" t="e">
        <f>O133/E133</f>
        <v>#DIV/0!</v>
      </c>
      <c r="J133" s="115" t="e">
        <f>F133/E133</f>
        <v>#DIV/0!</v>
      </c>
      <c r="K133" s="116"/>
      <c r="L133" s="117"/>
      <c r="M133" s="118" t="e">
        <f>K133/E133</f>
        <v>#DIV/0!</v>
      </c>
      <c r="N133" s="119" t="e">
        <f>AVERAGE(particolare!C133:AD133)</f>
        <v>#DIV/0!</v>
      </c>
      <c r="O133" s="113">
        <f>F133*3+G133</f>
        <v>0</v>
      </c>
    </row>
    <row r="134" spans="1:15" ht="15">
      <c r="A134" s="94"/>
      <c r="B134" s="94"/>
      <c r="C134" s="94"/>
      <c r="D134" s="95">
        <v>7</v>
      </c>
      <c r="E134" s="96">
        <f>SUM(F134:H134)</f>
        <v>0</v>
      </c>
      <c r="F134" s="97"/>
      <c r="G134" s="97"/>
      <c r="H134" s="97"/>
      <c r="I134" s="98" t="e">
        <f>O134/E134</f>
        <v>#DIV/0!</v>
      </c>
      <c r="J134" s="98" t="e">
        <f>F134/E134</f>
        <v>#DIV/0!</v>
      </c>
      <c r="K134" s="99"/>
      <c r="L134" s="100"/>
      <c r="M134" s="68" t="e">
        <f>K134/E134</f>
        <v>#DIV/0!</v>
      </c>
      <c r="N134" s="101" t="e">
        <f>AVERAGE(particolare!C134:AD134)</f>
        <v>#DIV/0!</v>
      </c>
      <c r="O134" s="96">
        <f>F134*3+G134</f>
        <v>0</v>
      </c>
    </row>
    <row r="135" spans="1:15" ht="15">
      <c r="A135" s="94"/>
      <c r="B135" s="94"/>
      <c r="C135" s="94"/>
      <c r="D135" s="95">
        <v>8</v>
      </c>
      <c r="E135" s="96">
        <f>SUM(F135:H135)</f>
        <v>0</v>
      </c>
      <c r="F135" s="97"/>
      <c r="G135" s="97"/>
      <c r="H135" s="97"/>
      <c r="I135" s="98" t="e">
        <f>O135/E135</f>
        <v>#DIV/0!</v>
      </c>
      <c r="J135" s="98" t="e">
        <f>F135/E135</f>
        <v>#DIV/0!</v>
      </c>
      <c r="K135" s="99"/>
      <c r="L135" s="100"/>
      <c r="M135" s="68" t="e">
        <f>K135/E135</f>
        <v>#DIV/0!</v>
      </c>
      <c r="N135" s="101" t="e">
        <f>AVERAGE(particolare!C135:AD135)</f>
        <v>#DIV/0!</v>
      </c>
      <c r="O135" s="96">
        <f>F135*3+G135</f>
        <v>0</v>
      </c>
    </row>
    <row r="136" spans="1:15" ht="15">
      <c r="A136" s="94"/>
      <c r="B136" s="94"/>
      <c r="C136" s="94"/>
      <c r="D136" s="95">
        <v>9</v>
      </c>
      <c r="E136" s="96">
        <f>SUM(F136:H136)</f>
        <v>0</v>
      </c>
      <c r="F136" s="97"/>
      <c r="G136" s="97"/>
      <c r="H136" s="97"/>
      <c r="I136" s="98" t="e">
        <f>O136/E136</f>
        <v>#DIV/0!</v>
      </c>
      <c r="J136" s="98" t="e">
        <f>F136/E136</f>
        <v>#DIV/0!</v>
      </c>
      <c r="K136" s="99"/>
      <c r="L136" s="100"/>
      <c r="M136" s="68" t="e">
        <f>K136/E136</f>
        <v>#DIV/0!</v>
      </c>
      <c r="N136" s="101" t="e">
        <f>AVERAGE(particolare!C136:AD136)</f>
        <v>#DIV/0!</v>
      </c>
      <c r="O136" s="96">
        <f>F136*3+G136</f>
        <v>0</v>
      </c>
    </row>
    <row r="137" spans="1:15" ht="15.75" thickBot="1">
      <c r="A137" s="102"/>
      <c r="B137" s="102"/>
      <c r="C137" s="102"/>
      <c r="D137" s="103">
        <v>10</v>
      </c>
      <c r="E137" s="104">
        <f>SUM(F137:H137)</f>
        <v>0</v>
      </c>
      <c r="F137" s="105"/>
      <c r="G137" s="105"/>
      <c r="H137" s="105"/>
      <c r="I137" s="106" t="e">
        <f>O137/E137</f>
        <v>#DIV/0!</v>
      </c>
      <c r="J137" s="106" t="e">
        <f>F137/E137</f>
        <v>#DIV/0!</v>
      </c>
      <c r="K137" s="107"/>
      <c r="L137" s="108"/>
      <c r="M137" s="109" t="e">
        <f>K137/E137</f>
        <v>#DIV/0!</v>
      </c>
      <c r="N137" s="110" t="e">
        <f>AVERAGE(particolare!C137:AD137)</f>
        <v>#DIV/0!</v>
      </c>
      <c r="O137" s="104">
        <f>F137*3+G137</f>
        <v>0</v>
      </c>
    </row>
    <row r="138" spans="1:15" s="6" customFormat="1" ht="15.75" thickTop="1">
      <c r="A138" s="12"/>
      <c r="B138" s="12"/>
      <c r="C138" s="13"/>
      <c r="D138" s="14"/>
      <c r="E138" s="15"/>
      <c r="F138" s="16"/>
      <c r="G138" s="16"/>
      <c r="H138" s="16"/>
      <c r="I138" s="17"/>
      <c r="J138" s="17"/>
      <c r="K138" s="12"/>
      <c r="L138" s="16"/>
      <c r="M138" s="18"/>
      <c r="N138" s="19"/>
      <c r="O138" s="15"/>
    </row>
    <row r="139" s="6" customFormat="1" ht="3.75" customHeight="1" thickBot="1"/>
    <row r="140" spans="1:15" s="6" customFormat="1" ht="15.75" thickTop="1">
      <c r="A140" s="338" t="s">
        <v>63</v>
      </c>
      <c r="B140" s="338"/>
      <c r="C140" s="338"/>
      <c r="D140" s="338"/>
      <c r="E140" s="338"/>
      <c r="F140" s="338"/>
      <c r="G140" s="338"/>
      <c r="H140" s="338"/>
      <c r="I140" s="338"/>
      <c r="J140" s="338"/>
      <c r="K140" s="338"/>
      <c r="L140" s="338"/>
      <c r="M140" s="338"/>
      <c r="N140" s="338"/>
      <c r="O140" s="338"/>
    </row>
    <row r="141" spans="1:15" ht="14.25">
      <c r="A141" s="120"/>
      <c r="B141" s="25"/>
      <c r="C141" s="21" t="s">
        <v>28</v>
      </c>
      <c r="D141" s="22" t="s">
        <v>163</v>
      </c>
      <c r="E141" s="23">
        <f>SUM(F141:H141)</f>
        <v>6</v>
      </c>
      <c r="F141" s="24">
        <v>2</v>
      </c>
      <c r="G141" s="25">
        <v>1</v>
      </c>
      <c r="H141" s="25">
        <v>3</v>
      </c>
      <c r="I141" s="26">
        <f>O141/E141</f>
        <v>1.1666666666666667</v>
      </c>
      <c r="J141" s="26">
        <f>F141/E141</f>
        <v>0.3333333333333333</v>
      </c>
      <c r="K141" s="20">
        <v>-53</v>
      </c>
      <c r="L141" s="24"/>
      <c r="M141" s="27">
        <f>K141/E141</f>
        <v>-8.833333333333334</v>
      </c>
      <c r="N141" s="28"/>
      <c r="O141" s="23">
        <f>F141*3+G141</f>
        <v>7</v>
      </c>
    </row>
    <row r="142" spans="1:15" s="6" customFormat="1" ht="14.25">
      <c r="A142" s="120"/>
      <c r="B142" s="25"/>
      <c r="C142" s="20" t="s">
        <v>24</v>
      </c>
      <c r="D142" s="22" t="s">
        <v>116</v>
      </c>
      <c r="E142" s="23">
        <f>SUM(F142:H142)</f>
        <v>6</v>
      </c>
      <c r="F142" s="24">
        <v>4</v>
      </c>
      <c r="G142" s="24"/>
      <c r="H142" s="24">
        <v>2</v>
      </c>
      <c r="I142" s="26">
        <f>O142/E142</f>
        <v>2</v>
      </c>
      <c r="J142" s="26">
        <f>F142/E142</f>
        <v>0.6666666666666666</v>
      </c>
      <c r="K142" s="20">
        <v>-41</v>
      </c>
      <c r="L142" s="24"/>
      <c r="M142" s="27">
        <f>K142/E142</f>
        <v>-6.833333333333333</v>
      </c>
      <c r="N142" s="28"/>
      <c r="O142" s="23">
        <f>F142*3+G142</f>
        <v>12</v>
      </c>
    </row>
    <row r="143" spans="1:15" ht="14.25">
      <c r="A143" s="120"/>
      <c r="B143" s="25"/>
      <c r="C143" s="20" t="s">
        <v>28</v>
      </c>
      <c r="D143" s="22" t="s">
        <v>158</v>
      </c>
      <c r="E143" s="23">
        <f>SUM(F143:H143)</f>
        <v>5</v>
      </c>
      <c r="F143" s="24">
        <v>2</v>
      </c>
      <c r="G143" s="25">
        <v>1</v>
      </c>
      <c r="H143" s="25">
        <v>2</v>
      </c>
      <c r="I143" s="26">
        <f>O143/E143</f>
        <v>1.4</v>
      </c>
      <c r="J143" s="26">
        <f>F143/E143</f>
        <v>0.4</v>
      </c>
      <c r="K143" s="20">
        <v>6</v>
      </c>
      <c r="L143" s="24"/>
      <c r="M143" s="27">
        <f>K143/E143</f>
        <v>1.2</v>
      </c>
      <c r="N143" s="28"/>
      <c r="O143" s="23">
        <f>F143*3+G143</f>
        <v>7</v>
      </c>
    </row>
    <row r="144" spans="1:15" ht="14.25">
      <c r="A144" s="34"/>
      <c r="B144" s="34"/>
      <c r="C144" s="29"/>
      <c r="D144" s="30" t="s">
        <v>64</v>
      </c>
      <c r="E144" s="23">
        <f>SUM(F144:H144)</f>
        <v>1</v>
      </c>
      <c r="F144" s="24"/>
      <c r="G144" s="25"/>
      <c r="H144" s="25">
        <v>1</v>
      </c>
      <c r="I144" s="26">
        <f>O144/E144</f>
        <v>0</v>
      </c>
      <c r="J144" s="26">
        <f>F144/E144</f>
        <v>0</v>
      </c>
      <c r="K144" s="20">
        <v>-10</v>
      </c>
      <c r="L144" s="24"/>
      <c r="M144" s="27">
        <f>K144/E144</f>
        <v>-10</v>
      </c>
      <c r="N144" s="31"/>
      <c r="O144" s="23">
        <f>F144*3+G144</f>
        <v>0</v>
      </c>
    </row>
    <row r="145" spans="1:15" ht="14.25">
      <c r="A145" s="25"/>
      <c r="B145" s="25"/>
      <c r="C145" s="21" t="s">
        <v>28</v>
      </c>
      <c r="D145" s="22" t="s">
        <v>119</v>
      </c>
      <c r="E145" s="23">
        <f>SUM(F145:H145)</f>
        <v>1</v>
      </c>
      <c r="F145" s="24">
        <v>1</v>
      </c>
      <c r="G145" s="25"/>
      <c r="H145" s="25"/>
      <c r="I145" s="26">
        <f>O145/E145</f>
        <v>3</v>
      </c>
      <c r="J145" s="26">
        <f>F145/E145</f>
        <v>1</v>
      </c>
      <c r="K145" s="20">
        <v>-4</v>
      </c>
      <c r="L145" s="24"/>
      <c r="M145" s="27">
        <f>K145/E145</f>
        <v>-4</v>
      </c>
      <c r="N145" s="31"/>
      <c r="O145" s="23">
        <f>F145*3+G145</f>
        <v>3</v>
      </c>
    </row>
    <row r="146" spans="1:15" ht="14.25">
      <c r="A146" s="20"/>
      <c r="B146" s="20"/>
      <c r="C146" s="21" t="s">
        <v>28</v>
      </c>
      <c r="D146" s="22" t="s">
        <v>21</v>
      </c>
      <c r="E146" s="23">
        <f>SUM(F146:H146)</f>
        <v>1</v>
      </c>
      <c r="F146" s="24">
        <v>1</v>
      </c>
      <c r="G146" s="25"/>
      <c r="H146" s="25"/>
      <c r="I146" s="26">
        <f>O146/E146</f>
        <v>3</v>
      </c>
      <c r="J146" s="26">
        <f>F146/E146</f>
        <v>1</v>
      </c>
      <c r="K146" s="20">
        <v>-3</v>
      </c>
      <c r="L146" s="24"/>
      <c r="M146" s="27">
        <f>K146/E146</f>
        <v>-3</v>
      </c>
      <c r="N146" s="31"/>
      <c r="O146" s="23">
        <f>F146*3+G146</f>
        <v>3</v>
      </c>
    </row>
    <row r="147" spans="1:15" ht="14.25">
      <c r="A147" s="25"/>
      <c r="B147" s="25"/>
      <c r="C147" s="61" t="s">
        <v>24</v>
      </c>
      <c r="D147" s="22" t="s">
        <v>147</v>
      </c>
      <c r="E147" s="23">
        <f>SUM(F147:H147)</f>
        <v>0</v>
      </c>
      <c r="F147" s="24"/>
      <c r="G147" s="25"/>
      <c r="H147" s="25"/>
      <c r="I147" s="26" t="e">
        <f>O147/E147</f>
        <v>#DIV/0!</v>
      </c>
      <c r="J147" s="26" t="e">
        <f>F147/E147</f>
        <v>#DIV/0!</v>
      </c>
      <c r="K147" s="20"/>
      <c r="L147" s="24"/>
      <c r="M147" s="27" t="e">
        <f>K147/E147</f>
        <v>#DIV/0!</v>
      </c>
      <c r="N147" s="31"/>
      <c r="O147" s="23">
        <f>F147*3+G147</f>
        <v>0</v>
      </c>
    </row>
    <row r="148" spans="1:17" ht="14.25">
      <c r="A148" s="34"/>
      <c r="B148" s="34"/>
      <c r="C148" s="61" t="s">
        <v>18</v>
      </c>
      <c r="D148" s="22" t="s">
        <v>98</v>
      </c>
      <c r="E148" s="23">
        <f>SUM(F148:H148)</f>
        <v>0</v>
      </c>
      <c r="F148" s="24"/>
      <c r="G148" s="25"/>
      <c r="H148" s="25"/>
      <c r="I148" s="26" t="e">
        <f>O148/E148</f>
        <v>#DIV/0!</v>
      </c>
      <c r="J148" s="26" t="e">
        <f>F148/E148</f>
        <v>#DIV/0!</v>
      </c>
      <c r="K148" s="20"/>
      <c r="L148" s="24"/>
      <c r="M148" s="27" t="e">
        <f>K148/E148</f>
        <v>#DIV/0!</v>
      </c>
      <c r="N148" s="31"/>
      <c r="O148" s="23">
        <f>F148*3+G148</f>
        <v>0</v>
      </c>
      <c r="Q148" s="6"/>
    </row>
    <row r="149" spans="1:15" ht="14.25">
      <c r="A149" s="20"/>
      <c r="B149" s="20"/>
      <c r="C149" s="20" t="s">
        <v>28</v>
      </c>
      <c r="D149" s="22" t="s">
        <v>19</v>
      </c>
      <c r="E149" s="23">
        <f>SUM(F149:H149)</f>
        <v>0</v>
      </c>
      <c r="F149" s="24"/>
      <c r="G149" s="25"/>
      <c r="H149" s="25"/>
      <c r="I149" s="26" t="e">
        <f>O149/E149</f>
        <v>#DIV/0!</v>
      </c>
      <c r="J149" s="26" t="e">
        <f>F149/E149</f>
        <v>#DIV/0!</v>
      </c>
      <c r="K149" s="20"/>
      <c r="L149" s="24"/>
      <c r="M149" s="27" t="e">
        <f>K149/E149</f>
        <v>#DIV/0!</v>
      </c>
      <c r="N149" s="31"/>
      <c r="O149" s="23">
        <f>F149*3+G149</f>
        <v>0</v>
      </c>
    </row>
    <row r="150" spans="1:15" ht="14.25">
      <c r="A150" s="25"/>
      <c r="B150" s="25"/>
      <c r="C150" s="20" t="s">
        <v>28</v>
      </c>
      <c r="D150" s="22" t="s">
        <v>108</v>
      </c>
      <c r="E150" s="23">
        <f>SUM(F150:H150)</f>
        <v>0</v>
      </c>
      <c r="F150" s="24"/>
      <c r="G150" s="24"/>
      <c r="H150" s="24"/>
      <c r="I150" s="26" t="e">
        <f>O150/E150</f>
        <v>#DIV/0!</v>
      </c>
      <c r="J150" s="26" t="e">
        <f>F150/E150</f>
        <v>#DIV/0!</v>
      </c>
      <c r="K150" s="20"/>
      <c r="L150" s="24"/>
      <c r="M150" s="27" t="e">
        <f>K150/E150</f>
        <v>#DIV/0!</v>
      </c>
      <c r="N150" s="31"/>
      <c r="O150" s="23">
        <f>F150*3+G150</f>
        <v>0</v>
      </c>
    </row>
    <row r="151" spans="1:15" ht="14.25">
      <c r="A151" s="20"/>
      <c r="B151" s="20"/>
      <c r="C151" s="21" t="s">
        <v>28</v>
      </c>
      <c r="D151" s="22" t="s">
        <v>100</v>
      </c>
      <c r="E151" s="23">
        <f aca="true" t="shared" si="0" ref="E147:E168">SUM(F151:H151)</f>
        <v>0</v>
      </c>
      <c r="F151" s="24"/>
      <c r="G151" s="25"/>
      <c r="H151" s="25"/>
      <c r="I151" s="26" t="e">
        <f aca="true" t="shared" si="1" ref="I147:I168">O151/E151</f>
        <v>#DIV/0!</v>
      </c>
      <c r="J151" s="26" t="e">
        <f aca="true" t="shared" si="2" ref="J147:J168">F151/E151</f>
        <v>#DIV/0!</v>
      </c>
      <c r="K151" s="20"/>
      <c r="L151" s="24"/>
      <c r="M151" s="27" t="e">
        <f aca="true" t="shared" si="3" ref="M147:M168">K151/E151</f>
        <v>#DIV/0!</v>
      </c>
      <c r="N151" s="31"/>
      <c r="O151" s="23">
        <f aca="true" t="shared" si="4" ref="O147:O168">F151*3+G151</f>
        <v>0</v>
      </c>
    </row>
    <row r="152" spans="1:15" ht="14.25">
      <c r="A152" s="34"/>
      <c r="B152" s="34"/>
      <c r="C152" s="20" t="s">
        <v>28</v>
      </c>
      <c r="D152" s="22" t="s">
        <v>95</v>
      </c>
      <c r="E152" s="23">
        <f t="shared" si="0"/>
        <v>0</v>
      </c>
      <c r="F152" s="24"/>
      <c r="G152" s="25"/>
      <c r="H152" s="25"/>
      <c r="I152" s="26" t="e">
        <f t="shared" si="1"/>
        <v>#DIV/0!</v>
      </c>
      <c r="J152" s="26" t="e">
        <f t="shared" si="2"/>
        <v>#DIV/0!</v>
      </c>
      <c r="K152" s="20"/>
      <c r="L152" s="24"/>
      <c r="M152" s="27" t="e">
        <f t="shared" si="3"/>
        <v>#DIV/0!</v>
      </c>
      <c r="N152" s="31"/>
      <c r="O152" s="23">
        <f t="shared" si="4"/>
        <v>0</v>
      </c>
    </row>
    <row r="153" spans="1:15" ht="14.25">
      <c r="A153" s="25"/>
      <c r="B153" s="25"/>
      <c r="C153" s="61" t="s">
        <v>17</v>
      </c>
      <c r="D153" s="22" t="s">
        <v>158</v>
      </c>
      <c r="E153" s="23">
        <f t="shared" si="0"/>
        <v>0</v>
      </c>
      <c r="F153" s="24"/>
      <c r="G153" s="25"/>
      <c r="H153" s="25"/>
      <c r="I153" s="26" t="e">
        <f t="shared" si="1"/>
        <v>#DIV/0!</v>
      </c>
      <c r="J153" s="26" t="e">
        <f t="shared" si="2"/>
        <v>#DIV/0!</v>
      </c>
      <c r="K153" s="20"/>
      <c r="L153" s="24"/>
      <c r="M153" s="27" t="e">
        <f t="shared" si="3"/>
        <v>#DIV/0!</v>
      </c>
      <c r="N153" s="31"/>
      <c r="O153" s="23">
        <f t="shared" si="4"/>
        <v>0</v>
      </c>
    </row>
    <row r="154" spans="1:15" ht="14.25">
      <c r="A154" s="25"/>
      <c r="B154" s="25"/>
      <c r="C154" s="61" t="s">
        <v>28</v>
      </c>
      <c r="D154" s="22" t="s">
        <v>34</v>
      </c>
      <c r="E154" s="23">
        <f t="shared" si="0"/>
        <v>0</v>
      </c>
      <c r="F154" s="24"/>
      <c r="G154" s="25"/>
      <c r="H154" s="25"/>
      <c r="I154" s="26" t="e">
        <f t="shared" si="1"/>
        <v>#DIV/0!</v>
      </c>
      <c r="J154" s="26" t="e">
        <f t="shared" si="2"/>
        <v>#DIV/0!</v>
      </c>
      <c r="K154" s="20"/>
      <c r="L154" s="24"/>
      <c r="M154" s="27" t="e">
        <f t="shared" si="3"/>
        <v>#DIV/0!</v>
      </c>
      <c r="N154" s="31"/>
      <c r="O154" s="23">
        <f t="shared" si="4"/>
        <v>0</v>
      </c>
    </row>
    <row r="155" spans="1:15" ht="14.25">
      <c r="A155" s="25"/>
      <c r="B155" s="25"/>
      <c r="C155" s="21" t="s">
        <v>17</v>
      </c>
      <c r="D155" s="22" t="s">
        <v>190</v>
      </c>
      <c r="E155" s="23">
        <f t="shared" si="0"/>
        <v>0</v>
      </c>
      <c r="F155" s="24"/>
      <c r="G155" s="25"/>
      <c r="H155" s="25"/>
      <c r="I155" s="26" t="e">
        <f t="shared" si="1"/>
        <v>#DIV/0!</v>
      </c>
      <c r="J155" s="26" t="e">
        <f t="shared" si="2"/>
        <v>#DIV/0!</v>
      </c>
      <c r="K155" s="20"/>
      <c r="L155" s="24"/>
      <c r="M155" s="27" t="e">
        <f t="shared" si="3"/>
        <v>#DIV/0!</v>
      </c>
      <c r="N155" s="31"/>
      <c r="O155" s="23">
        <f t="shared" si="4"/>
        <v>0</v>
      </c>
    </row>
    <row r="156" spans="1:15" ht="14.25">
      <c r="A156" s="25"/>
      <c r="B156" s="25"/>
      <c r="C156" s="21" t="s">
        <v>28</v>
      </c>
      <c r="D156" s="22" t="s">
        <v>44</v>
      </c>
      <c r="E156" s="23">
        <f t="shared" si="0"/>
        <v>0</v>
      </c>
      <c r="F156" s="24"/>
      <c r="G156" s="25"/>
      <c r="H156" s="25"/>
      <c r="I156" s="26" t="e">
        <f t="shared" si="1"/>
        <v>#DIV/0!</v>
      </c>
      <c r="J156" s="26" t="e">
        <f t="shared" si="2"/>
        <v>#DIV/0!</v>
      </c>
      <c r="K156" s="20"/>
      <c r="L156" s="24"/>
      <c r="M156" s="27" t="e">
        <f t="shared" si="3"/>
        <v>#DIV/0!</v>
      </c>
      <c r="N156" s="31"/>
      <c r="O156" s="23">
        <f t="shared" si="4"/>
        <v>0</v>
      </c>
    </row>
    <row r="157" spans="1:15" ht="14.25">
      <c r="A157" s="25"/>
      <c r="B157" s="25"/>
      <c r="C157" s="21" t="s">
        <v>28</v>
      </c>
      <c r="D157" s="22" t="s">
        <v>35</v>
      </c>
      <c r="E157" s="23">
        <f t="shared" si="0"/>
        <v>0</v>
      </c>
      <c r="F157" s="24"/>
      <c r="G157" s="25"/>
      <c r="H157" s="25"/>
      <c r="I157" s="26" t="e">
        <f t="shared" si="1"/>
        <v>#DIV/0!</v>
      </c>
      <c r="J157" s="26" t="e">
        <f t="shared" si="2"/>
        <v>#DIV/0!</v>
      </c>
      <c r="K157" s="20"/>
      <c r="L157" s="24"/>
      <c r="M157" s="27" t="e">
        <f t="shared" si="3"/>
        <v>#DIV/0!</v>
      </c>
      <c r="N157" s="31"/>
      <c r="O157" s="23">
        <f t="shared" si="4"/>
        <v>0</v>
      </c>
    </row>
    <row r="158" spans="1:15" ht="14.25">
      <c r="A158" s="25"/>
      <c r="B158" s="25"/>
      <c r="C158" s="21" t="s">
        <v>28</v>
      </c>
      <c r="D158" s="22" t="s">
        <v>97</v>
      </c>
      <c r="E158" s="23">
        <f t="shared" si="0"/>
        <v>0</v>
      </c>
      <c r="F158" s="24"/>
      <c r="G158" s="25"/>
      <c r="H158" s="25"/>
      <c r="I158" s="26" t="e">
        <f t="shared" si="1"/>
        <v>#DIV/0!</v>
      </c>
      <c r="J158" s="26" t="e">
        <f t="shared" si="2"/>
        <v>#DIV/0!</v>
      </c>
      <c r="K158" s="20"/>
      <c r="L158" s="24"/>
      <c r="M158" s="27" t="e">
        <f t="shared" si="3"/>
        <v>#DIV/0!</v>
      </c>
      <c r="N158" s="31"/>
      <c r="O158" s="23">
        <f t="shared" si="4"/>
        <v>0</v>
      </c>
    </row>
    <row r="159" spans="1:15" ht="14.25">
      <c r="A159" s="25"/>
      <c r="B159" s="25"/>
      <c r="C159" s="61" t="s">
        <v>28</v>
      </c>
      <c r="D159" s="22" t="s">
        <v>49</v>
      </c>
      <c r="E159" s="23">
        <f t="shared" si="0"/>
        <v>0</v>
      </c>
      <c r="F159" s="24"/>
      <c r="G159" s="25"/>
      <c r="H159" s="25"/>
      <c r="I159" s="26" t="e">
        <f t="shared" si="1"/>
        <v>#DIV/0!</v>
      </c>
      <c r="J159" s="26" t="e">
        <f t="shared" si="2"/>
        <v>#DIV/0!</v>
      </c>
      <c r="K159" s="20"/>
      <c r="L159" s="24"/>
      <c r="M159" s="27" t="e">
        <f t="shared" si="3"/>
        <v>#DIV/0!</v>
      </c>
      <c r="N159" s="31"/>
      <c r="O159" s="23">
        <f t="shared" si="4"/>
        <v>0</v>
      </c>
    </row>
    <row r="160" spans="1:15" ht="14.25">
      <c r="A160" s="25"/>
      <c r="B160" s="25"/>
      <c r="C160" s="32"/>
      <c r="D160" s="33" t="s">
        <v>89</v>
      </c>
      <c r="E160" s="23">
        <f t="shared" si="0"/>
        <v>0</v>
      </c>
      <c r="F160" s="24"/>
      <c r="G160" s="25"/>
      <c r="H160" s="25"/>
      <c r="I160" s="26" t="e">
        <f t="shared" si="1"/>
        <v>#DIV/0!</v>
      </c>
      <c r="J160" s="26" t="e">
        <f t="shared" si="2"/>
        <v>#DIV/0!</v>
      </c>
      <c r="K160" s="20"/>
      <c r="L160" s="24"/>
      <c r="M160" s="27" t="e">
        <f t="shared" si="3"/>
        <v>#DIV/0!</v>
      </c>
      <c r="N160" s="31"/>
      <c r="O160" s="23">
        <f t="shared" si="4"/>
        <v>0</v>
      </c>
    </row>
    <row r="161" spans="1:15" ht="14.25">
      <c r="A161" s="34"/>
      <c r="B161" s="34"/>
      <c r="C161" s="20" t="s">
        <v>28</v>
      </c>
      <c r="D161" s="22" t="s">
        <v>93</v>
      </c>
      <c r="E161" s="23">
        <f t="shared" si="0"/>
        <v>0</v>
      </c>
      <c r="F161" s="24"/>
      <c r="G161" s="24"/>
      <c r="H161" s="24"/>
      <c r="I161" s="26" t="e">
        <f t="shared" si="1"/>
        <v>#DIV/0!</v>
      </c>
      <c r="J161" s="26" t="e">
        <f t="shared" si="2"/>
        <v>#DIV/0!</v>
      </c>
      <c r="K161" s="20"/>
      <c r="L161" s="24"/>
      <c r="M161" s="27" t="e">
        <f t="shared" si="3"/>
        <v>#DIV/0!</v>
      </c>
      <c r="N161" s="31"/>
      <c r="O161" s="23">
        <f t="shared" si="4"/>
        <v>0</v>
      </c>
    </row>
    <row r="162" spans="1:15" ht="14.25">
      <c r="A162" s="34"/>
      <c r="B162" s="34"/>
      <c r="C162" s="21" t="s">
        <v>28</v>
      </c>
      <c r="D162" s="22" t="s">
        <v>80</v>
      </c>
      <c r="E162" s="23">
        <f t="shared" si="0"/>
        <v>0</v>
      </c>
      <c r="F162" s="24"/>
      <c r="G162" s="25"/>
      <c r="H162" s="25"/>
      <c r="I162" s="26" t="e">
        <f t="shared" si="1"/>
        <v>#DIV/0!</v>
      </c>
      <c r="J162" s="26" t="e">
        <f t="shared" si="2"/>
        <v>#DIV/0!</v>
      </c>
      <c r="K162" s="20"/>
      <c r="L162" s="24"/>
      <c r="M162" s="27" t="e">
        <f t="shared" si="3"/>
        <v>#DIV/0!</v>
      </c>
      <c r="N162" s="31"/>
      <c r="O162" s="23">
        <f t="shared" si="4"/>
        <v>0</v>
      </c>
    </row>
    <row r="163" spans="1:15" ht="14.25">
      <c r="A163" s="34"/>
      <c r="B163" s="34"/>
      <c r="C163" s="61" t="s">
        <v>17</v>
      </c>
      <c r="D163" s="22" t="s">
        <v>83</v>
      </c>
      <c r="E163" s="23">
        <f t="shared" si="0"/>
        <v>0</v>
      </c>
      <c r="F163" s="24"/>
      <c r="G163" s="25"/>
      <c r="H163" s="25"/>
      <c r="I163" s="26" t="e">
        <f t="shared" si="1"/>
        <v>#DIV/0!</v>
      </c>
      <c r="J163" s="26" t="e">
        <f t="shared" si="2"/>
        <v>#DIV/0!</v>
      </c>
      <c r="K163" s="20"/>
      <c r="L163" s="24"/>
      <c r="M163" s="27" t="e">
        <f t="shared" si="3"/>
        <v>#DIV/0!</v>
      </c>
      <c r="N163" s="31"/>
      <c r="O163" s="23">
        <f t="shared" si="4"/>
        <v>0</v>
      </c>
    </row>
    <row r="164" spans="1:15" ht="14.25">
      <c r="A164" s="34"/>
      <c r="B164" s="34"/>
      <c r="C164" s="20" t="s">
        <v>28</v>
      </c>
      <c r="D164" s="22" t="s">
        <v>65</v>
      </c>
      <c r="E164" s="23">
        <f t="shared" si="0"/>
        <v>0</v>
      </c>
      <c r="F164" s="24"/>
      <c r="G164" s="24"/>
      <c r="H164" s="24"/>
      <c r="I164" s="26" t="e">
        <f t="shared" si="1"/>
        <v>#DIV/0!</v>
      </c>
      <c r="J164" s="26" t="e">
        <f t="shared" si="2"/>
        <v>#DIV/0!</v>
      </c>
      <c r="K164" s="20"/>
      <c r="L164" s="24"/>
      <c r="M164" s="27" t="e">
        <f t="shared" si="3"/>
        <v>#DIV/0!</v>
      </c>
      <c r="N164" s="31"/>
      <c r="O164" s="23">
        <f t="shared" si="4"/>
        <v>0</v>
      </c>
    </row>
    <row r="165" spans="1:15" ht="14.25">
      <c r="A165" s="34"/>
      <c r="B165" s="34"/>
      <c r="C165" s="20" t="s">
        <v>28</v>
      </c>
      <c r="D165" s="22" t="s">
        <v>36</v>
      </c>
      <c r="E165" s="23">
        <f t="shared" si="0"/>
        <v>0</v>
      </c>
      <c r="F165" s="24"/>
      <c r="G165" s="25"/>
      <c r="H165" s="25"/>
      <c r="I165" s="26" t="e">
        <f t="shared" si="1"/>
        <v>#DIV/0!</v>
      </c>
      <c r="J165" s="26" t="e">
        <f t="shared" si="2"/>
        <v>#DIV/0!</v>
      </c>
      <c r="K165" s="20"/>
      <c r="L165" s="24"/>
      <c r="M165" s="27" t="e">
        <f t="shared" si="3"/>
        <v>#DIV/0!</v>
      </c>
      <c r="N165" s="31"/>
      <c r="O165" s="23">
        <f t="shared" si="4"/>
        <v>0</v>
      </c>
    </row>
    <row r="166" spans="1:15" ht="14.25">
      <c r="A166" s="34"/>
      <c r="B166" s="34"/>
      <c r="C166" s="20" t="s">
        <v>18</v>
      </c>
      <c r="D166" s="22" t="s">
        <v>27</v>
      </c>
      <c r="E166" s="23">
        <f t="shared" si="0"/>
        <v>0</v>
      </c>
      <c r="F166" s="24"/>
      <c r="G166" s="25"/>
      <c r="H166" s="25"/>
      <c r="I166" s="26" t="e">
        <f t="shared" si="1"/>
        <v>#DIV/0!</v>
      </c>
      <c r="J166" s="26" t="e">
        <f t="shared" si="2"/>
        <v>#DIV/0!</v>
      </c>
      <c r="K166" s="20"/>
      <c r="L166" s="24"/>
      <c r="M166" s="27" t="e">
        <f t="shared" si="3"/>
        <v>#DIV/0!</v>
      </c>
      <c r="N166" s="31"/>
      <c r="O166" s="23">
        <f t="shared" si="4"/>
        <v>0</v>
      </c>
    </row>
    <row r="167" spans="1:15" ht="14.25">
      <c r="A167" s="34"/>
      <c r="B167" s="34"/>
      <c r="C167" s="20" t="s">
        <v>28</v>
      </c>
      <c r="D167" s="22" t="s">
        <v>66</v>
      </c>
      <c r="E167" s="23">
        <f t="shared" si="0"/>
        <v>0</v>
      </c>
      <c r="F167" s="24"/>
      <c r="G167" s="24"/>
      <c r="H167" s="24"/>
      <c r="I167" s="26" t="e">
        <f t="shared" si="1"/>
        <v>#DIV/0!</v>
      </c>
      <c r="J167" s="26" t="e">
        <f t="shared" si="2"/>
        <v>#DIV/0!</v>
      </c>
      <c r="K167" s="20"/>
      <c r="L167" s="24"/>
      <c r="M167" s="27" t="e">
        <f t="shared" si="3"/>
        <v>#DIV/0!</v>
      </c>
      <c r="N167" s="31"/>
      <c r="O167" s="23">
        <f t="shared" si="4"/>
        <v>0</v>
      </c>
    </row>
    <row r="168" spans="1:15" ht="14.25">
      <c r="A168" s="25"/>
      <c r="B168" s="25"/>
      <c r="C168" s="21" t="s">
        <v>17</v>
      </c>
      <c r="D168" s="22" t="s">
        <v>67</v>
      </c>
      <c r="E168" s="23">
        <f t="shared" si="0"/>
        <v>0</v>
      </c>
      <c r="F168" s="24"/>
      <c r="G168" s="25"/>
      <c r="H168" s="25"/>
      <c r="I168" s="26" t="e">
        <f t="shared" si="1"/>
        <v>#DIV/0!</v>
      </c>
      <c r="J168" s="26" t="e">
        <f t="shared" si="2"/>
        <v>#DIV/0!</v>
      </c>
      <c r="K168" s="20"/>
      <c r="L168" s="24"/>
      <c r="M168" s="27" t="e">
        <f t="shared" si="3"/>
        <v>#DIV/0!</v>
      </c>
      <c r="N168" s="31"/>
      <c r="O168" s="23">
        <f t="shared" si="4"/>
        <v>0</v>
      </c>
    </row>
    <row r="180" ht="14.25">
      <c r="A180" s="35"/>
    </row>
    <row r="181" ht="14.25">
      <c r="A181" s="35"/>
    </row>
    <row r="182" ht="14.25">
      <c r="A182" s="35"/>
    </row>
    <row r="183" ht="14.25">
      <c r="A183" s="35"/>
    </row>
  </sheetData>
  <sheetProtection selectLockedCells="1" selectUnlockedCells="1"/>
  <mergeCells count="17">
    <mergeCell ref="A1:O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A140:O140"/>
    <mergeCell ref="J3:J4"/>
    <mergeCell ref="K3:K4"/>
    <mergeCell ref="L3:L4"/>
    <mergeCell ref="M3:M4"/>
    <mergeCell ref="N3:N4"/>
    <mergeCell ref="O3:O4"/>
  </mergeCells>
  <printOptions/>
  <pageMargins left="0.30972222222222223" right="0.14027777777777778" top="0.8298611111111112" bottom="0.8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A139"/>
  <sheetViews>
    <sheetView zoomScalePageLayoutView="0" workbookViewId="0" topLeftCell="Z112">
      <selection activeCell="AB87" sqref="AB87"/>
    </sheetView>
  </sheetViews>
  <sheetFormatPr defaultColWidth="9.140625" defaultRowHeight="12.75"/>
  <cols>
    <col min="1" max="1" width="4.00390625" style="0" customWidth="1"/>
    <col min="2" max="2" width="16.00390625" style="0" customWidth="1"/>
    <col min="3" max="30" width="11.8515625" style="36" customWidth="1"/>
    <col min="31" max="31" width="10.140625" style="0" customWidth="1"/>
    <col min="32" max="32" width="16.00390625" style="0" customWidth="1"/>
    <col min="33" max="35" width="10.140625" style="0" customWidth="1"/>
    <col min="36" max="36" width="21.8515625" style="6" customWidth="1"/>
    <col min="37" max="50" width="10.140625" style="6" customWidth="1"/>
    <col min="51" max="52" width="10.140625" style="37" customWidth="1"/>
    <col min="53" max="78" width="10.140625" style="6" customWidth="1"/>
    <col min="79" max="79" width="10.140625" style="0" customWidth="1"/>
    <col min="80" max="80" width="4.7109375" style="0" customWidth="1"/>
    <col min="81" max="81" width="12.57421875" style="0" customWidth="1"/>
    <col min="82" max="83" width="9.28125" style="0" customWidth="1"/>
    <col min="85" max="85" width="21.421875" style="0" customWidth="1"/>
  </cols>
  <sheetData>
    <row r="1" spans="3:79" ht="12.75"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9"/>
      <c r="AF1" s="39"/>
      <c r="AG1" s="39"/>
      <c r="AH1" s="39"/>
      <c r="AI1" s="39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39"/>
    </row>
    <row r="2" spans="2:78" ht="12.75">
      <c r="B2" s="41" t="s">
        <v>16</v>
      </c>
      <c r="C2" s="42" t="s">
        <v>103</v>
      </c>
      <c r="D2" s="42" t="s">
        <v>167</v>
      </c>
      <c r="E2" s="42" t="s">
        <v>169</v>
      </c>
      <c r="F2" s="42" t="s">
        <v>170</v>
      </c>
      <c r="G2" s="42" t="s">
        <v>171</v>
      </c>
      <c r="H2" s="42" t="s">
        <v>172</v>
      </c>
      <c r="I2" s="42" t="s">
        <v>175</v>
      </c>
      <c r="J2" s="42" t="s">
        <v>177</v>
      </c>
      <c r="K2" s="42" t="s">
        <v>178</v>
      </c>
      <c r="L2" s="42" t="s">
        <v>180</v>
      </c>
      <c r="M2" s="42" t="s">
        <v>181</v>
      </c>
      <c r="N2" s="42" t="s">
        <v>182</v>
      </c>
      <c r="O2" s="42" t="s">
        <v>184</v>
      </c>
      <c r="P2" s="42" t="s">
        <v>185</v>
      </c>
      <c r="Q2" s="42" t="s">
        <v>186</v>
      </c>
      <c r="R2" s="42" t="s">
        <v>187</v>
      </c>
      <c r="S2" s="42" t="s">
        <v>188</v>
      </c>
      <c r="T2" s="42" t="s">
        <v>191</v>
      </c>
      <c r="U2" s="42" t="s">
        <v>197</v>
      </c>
      <c r="V2" s="42" t="s">
        <v>199</v>
      </c>
      <c r="W2" s="42" t="s">
        <v>201</v>
      </c>
      <c r="X2" s="42" t="s">
        <v>202</v>
      </c>
      <c r="Y2" s="42" t="s">
        <v>203</v>
      </c>
      <c r="Z2" s="42" t="s">
        <v>205</v>
      </c>
      <c r="AA2" s="42" t="s">
        <v>207</v>
      </c>
      <c r="AB2" s="42" t="s">
        <v>209</v>
      </c>
      <c r="AC2" s="42"/>
      <c r="AD2" s="4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</row>
    <row r="3" spans="1:36" s="46" customFormat="1" ht="13.5" customHeight="1" thickBot="1">
      <c r="A3" s="349" t="s">
        <v>68</v>
      </c>
      <c r="B3" s="43" t="s">
        <v>69</v>
      </c>
      <c r="C3" s="44">
        <v>43475</v>
      </c>
      <c r="D3" s="44">
        <v>43482</v>
      </c>
      <c r="E3" s="44">
        <v>43489</v>
      </c>
      <c r="F3" s="44">
        <v>43496</v>
      </c>
      <c r="G3" s="44">
        <v>43503</v>
      </c>
      <c r="H3" s="44">
        <v>43510</v>
      </c>
      <c r="I3" s="44">
        <v>43517</v>
      </c>
      <c r="J3" s="44">
        <v>43524</v>
      </c>
      <c r="K3" s="44">
        <v>43531</v>
      </c>
      <c r="L3" s="44">
        <v>43538</v>
      </c>
      <c r="M3" s="44">
        <v>43545</v>
      </c>
      <c r="N3" s="44">
        <v>43552</v>
      </c>
      <c r="O3" s="44">
        <v>43559</v>
      </c>
      <c r="P3" s="44">
        <v>43566</v>
      </c>
      <c r="Q3" s="44">
        <v>43573</v>
      </c>
      <c r="R3" s="44">
        <v>43587</v>
      </c>
      <c r="S3" s="44">
        <v>43594</v>
      </c>
      <c r="T3" s="44">
        <v>43601</v>
      </c>
      <c r="U3" s="44">
        <v>43608</v>
      </c>
      <c r="V3" s="44">
        <v>43615</v>
      </c>
      <c r="W3" s="44">
        <v>43622</v>
      </c>
      <c r="X3" s="44">
        <v>43629</v>
      </c>
      <c r="Y3" s="44">
        <v>43643</v>
      </c>
      <c r="Z3" s="44">
        <v>43650</v>
      </c>
      <c r="AA3" s="44">
        <v>43657</v>
      </c>
      <c r="AB3" s="44">
        <v>43664</v>
      </c>
      <c r="AC3" s="44"/>
      <c r="AD3" s="44"/>
      <c r="AE3" s="45"/>
      <c r="AF3" s="45"/>
      <c r="AG3" s="45"/>
      <c r="AH3" s="45"/>
      <c r="AI3" s="350"/>
      <c r="AJ3" s="350"/>
    </row>
    <row r="4" spans="1:36" s="1" customFormat="1" ht="13.5" customHeight="1" thickBot="1">
      <c r="A4" s="349"/>
      <c r="B4" s="41" t="s">
        <v>70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8" t="s">
        <v>68</v>
      </c>
      <c r="AF4" s="48" t="s">
        <v>70</v>
      </c>
      <c r="AG4" s="78" t="s">
        <v>71</v>
      </c>
      <c r="AH4" s="80" t="s">
        <v>72</v>
      </c>
      <c r="AI4" s="351" t="s">
        <v>73</v>
      </c>
      <c r="AJ4" s="351"/>
    </row>
    <row r="5" spans="1:78" ht="13.5" customHeight="1">
      <c r="A5" s="49">
        <v>1</v>
      </c>
      <c r="B5" s="63" t="s">
        <v>161</v>
      </c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249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49">
        <v>1</v>
      </c>
      <c r="AF5" s="63" t="s">
        <v>161</v>
      </c>
      <c r="AG5" s="79"/>
      <c r="AH5" s="81"/>
      <c r="AI5" s="347"/>
      <c r="AJ5" s="347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</row>
    <row r="6" spans="1:78" ht="12.75">
      <c r="A6" s="49">
        <v>2</v>
      </c>
      <c r="B6" s="62" t="s">
        <v>121</v>
      </c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249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49">
        <v>2</v>
      </c>
      <c r="AF6" s="62" t="s">
        <v>121</v>
      </c>
      <c r="AG6" s="79"/>
      <c r="AH6" s="81"/>
      <c r="AI6" s="348"/>
      <c r="AJ6" s="348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</row>
    <row r="7" spans="1:78" ht="12.75">
      <c r="A7" s="49">
        <v>3</v>
      </c>
      <c r="B7" s="63" t="s">
        <v>128</v>
      </c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249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49">
        <v>3</v>
      </c>
      <c r="AF7" s="63" t="s">
        <v>128</v>
      </c>
      <c r="AG7" s="79"/>
      <c r="AH7" s="81"/>
      <c r="AI7" s="347"/>
      <c r="AJ7" s="348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</row>
    <row r="8" spans="1:78" ht="12.75">
      <c r="A8" s="49">
        <v>4</v>
      </c>
      <c r="B8" s="63" t="s">
        <v>107</v>
      </c>
      <c r="C8" s="64">
        <v>6.2</v>
      </c>
      <c r="D8" s="187">
        <v>5.5</v>
      </c>
      <c r="E8" s="64">
        <v>5.9</v>
      </c>
      <c r="F8" s="64">
        <v>6.4</v>
      </c>
      <c r="G8" s="64">
        <v>7</v>
      </c>
      <c r="H8" s="64">
        <v>6.4</v>
      </c>
      <c r="I8" s="64">
        <v>6.5</v>
      </c>
      <c r="J8" s="64">
        <v>6.3</v>
      </c>
      <c r="K8" s="64"/>
      <c r="L8" s="64">
        <v>6.3</v>
      </c>
      <c r="M8" s="64"/>
      <c r="N8" s="64">
        <v>6.3</v>
      </c>
      <c r="O8" s="249">
        <v>7</v>
      </c>
      <c r="P8" s="64">
        <v>6.1</v>
      </c>
      <c r="Q8" s="64">
        <v>6.5</v>
      </c>
      <c r="R8" s="64">
        <v>6.4</v>
      </c>
      <c r="S8" s="64">
        <v>6.1</v>
      </c>
      <c r="T8" s="64">
        <v>5.9</v>
      </c>
      <c r="U8" s="64">
        <v>6.6</v>
      </c>
      <c r="V8" s="64">
        <v>6.7</v>
      </c>
      <c r="W8" s="64">
        <v>6</v>
      </c>
      <c r="X8" s="64">
        <v>6.2</v>
      </c>
      <c r="Y8" s="64">
        <v>6.4</v>
      </c>
      <c r="Z8" s="64">
        <v>5.5</v>
      </c>
      <c r="AA8" s="64">
        <v>6.1</v>
      </c>
      <c r="AB8" s="64">
        <v>6.3</v>
      </c>
      <c r="AC8" s="64"/>
      <c r="AD8" s="64"/>
      <c r="AE8" s="49">
        <v>4</v>
      </c>
      <c r="AF8" s="63" t="s">
        <v>107</v>
      </c>
      <c r="AG8" s="79">
        <v>1</v>
      </c>
      <c r="AH8" s="81"/>
      <c r="AI8" s="347" t="s">
        <v>177</v>
      </c>
      <c r="AJ8" s="347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</row>
    <row r="9" spans="1:78" ht="12.75">
      <c r="A9" s="49">
        <v>5</v>
      </c>
      <c r="B9" s="53" t="s">
        <v>35</v>
      </c>
      <c r="C9" s="66"/>
      <c r="D9" s="66"/>
      <c r="E9" s="66"/>
      <c r="F9" s="66"/>
      <c r="G9" s="66">
        <v>6</v>
      </c>
      <c r="H9" s="66"/>
      <c r="I9" s="66">
        <v>6.3</v>
      </c>
      <c r="J9" s="66">
        <v>5.9</v>
      </c>
      <c r="K9" s="66"/>
      <c r="L9" s="66">
        <v>5.8</v>
      </c>
      <c r="M9" s="66"/>
      <c r="N9" s="66"/>
      <c r="O9" s="250"/>
      <c r="P9" s="66">
        <v>6.2</v>
      </c>
      <c r="Q9" s="66"/>
      <c r="R9" s="66">
        <v>6</v>
      </c>
      <c r="S9" s="66">
        <v>6</v>
      </c>
      <c r="T9" s="66"/>
      <c r="U9" s="66">
        <v>5.8</v>
      </c>
      <c r="V9" s="66">
        <v>5.7</v>
      </c>
      <c r="W9" s="66">
        <v>6.1</v>
      </c>
      <c r="X9" s="66"/>
      <c r="Y9" s="66"/>
      <c r="Z9" s="66"/>
      <c r="AA9" s="66"/>
      <c r="AB9" s="66"/>
      <c r="AC9" s="66"/>
      <c r="AD9" s="66"/>
      <c r="AE9" s="49">
        <v>5</v>
      </c>
      <c r="AF9" s="53" t="s">
        <v>35</v>
      </c>
      <c r="AG9" s="79"/>
      <c r="AH9" s="81"/>
      <c r="AI9" s="347"/>
      <c r="AJ9" s="347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</row>
    <row r="10" spans="1:78" ht="12.75">
      <c r="A10" s="49">
        <v>6</v>
      </c>
      <c r="B10" s="63" t="s">
        <v>124</v>
      </c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249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49">
        <v>6</v>
      </c>
      <c r="AF10" s="63" t="s">
        <v>124</v>
      </c>
      <c r="AG10" s="79"/>
      <c r="AH10" s="81"/>
      <c r="AI10" s="347"/>
      <c r="AJ10" s="347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</row>
    <row r="11" spans="1:78" ht="12.75">
      <c r="A11" s="49">
        <v>7</v>
      </c>
      <c r="B11" s="52" t="s">
        <v>62</v>
      </c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249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49">
        <v>7</v>
      </c>
      <c r="AF11" s="52" t="s">
        <v>62</v>
      </c>
      <c r="AG11" s="79"/>
      <c r="AH11" s="81"/>
      <c r="AI11" s="348"/>
      <c r="AJ11" s="348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</row>
    <row r="12" spans="1:78" ht="12.75">
      <c r="A12" s="49">
        <v>8</v>
      </c>
      <c r="B12" s="52" t="s">
        <v>23</v>
      </c>
      <c r="C12" s="64">
        <v>6.2</v>
      </c>
      <c r="D12" s="187">
        <v>5.5</v>
      </c>
      <c r="E12" s="64">
        <v>6.2</v>
      </c>
      <c r="F12" s="64"/>
      <c r="G12" s="64"/>
      <c r="H12" s="64">
        <v>5.9</v>
      </c>
      <c r="I12" s="64">
        <v>5.9</v>
      </c>
      <c r="J12" s="64">
        <v>5.9</v>
      </c>
      <c r="K12" s="64">
        <v>6.2</v>
      </c>
      <c r="L12" s="64"/>
      <c r="M12" s="187">
        <v>5.2</v>
      </c>
      <c r="N12" s="64">
        <v>6.3</v>
      </c>
      <c r="O12" s="249">
        <v>7</v>
      </c>
      <c r="P12" s="187">
        <v>5.9</v>
      </c>
      <c r="Q12" s="64">
        <v>6</v>
      </c>
      <c r="R12" s="64">
        <v>6.8</v>
      </c>
      <c r="S12" s="64">
        <v>6.6</v>
      </c>
      <c r="T12" s="64">
        <v>6.1</v>
      </c>
      <c r="U12" s="64">
        <v>6.1</v>
      </c>
      <c r="V12" s="64"/>
      <c r="W12" s="64"/>
      <c r="X12" s="64"/>
      <c r="Y12" s="64"/>
      <c r="Z12" s="64"/>
      <c r="AA12" s="64"/>
      <c r="AB12" s="64"/>
      <c r="AC12" s="64"/>
      <c r="AD12" s="64"/>
      <c r="AE12" s="49">
        <v>8</v>
      </c>
      <c r="AF12" s="52" t="s">
        <v>23</v>
      </c>
      <c r="AG12" s="79">
        <v>3</v>
      </c>
      <c r="AH12" s="81"/>
      <c r="AI12" s="347" t="s">
        <v>189</v>
      </c>
      <c r="AJ12" s="347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</row>
    <row r="13" spans="1:78" ht="12.75">
      <c r="A13" s="49">
        <v>9</v>
      </c>
      <c r="B13" s="62" t="s">
        <v>153</v>
      </c>
      <c r="C13" s="186">
        <v>6.6</v>
      </c>
      <c r="D13" s="64"/>
      <c r="E13" s="64">
        <v>5.7</v>
      </c>
      <c r="F13" s="64">
        <v>6.3</v>
      </c>
      <c r="G13" s="64">
        <v>5.8</v>
      </c>
      <c r="H13" s="64"/>
      <c r="I13" s="64">
        <v>6.7</v>
      </c>
      <c r="J13" s="205">
        <v>6.8</v>
      </c>
      <c r="K13" s="64">
        <v>6.2</v>
      </c>
      <c r="L13" s="64"/>
      <c r="M13" s="64">
        <v>6.4</v>
      </c>
      <c r="N13" s="64">
        <v>6.6</v>
      </c>
      <c r="O13" s="249"/>
      <c r="P13" s="205">
        <v>6.6</v>
      </c>
      <c r="Q13" s="64"/>
      <c r="R13" s="187">
        <v>5.9</v>
      </c>
      <c r="S13" s="64">
        <v>5.5</v>
      </c>
      <c r="T13" s="64">
        <v>5.9</v>
      </c>
      <c r="U13" s="64">
        <v>6.6</v>
      </c>
      <c r="V13" s="64">
        <v>6.5</v>
      </c>
      <c r="W13" s="205">
        <v>6.2</v>
      </c>
      <c r="X13" s="64"/>
      <c r="Y13" s="64">
        <v>5.9</v>
      </c>
      <c r="Z13" s="64"/>
      <c r="AA13" s="64">
        <v>6.3</v>
      </c>
      <c r="AB13" s="64">
        <v>5.8</v>
      </c>
      <c r="AC13" s="64"/>
      <c r="AD13" s="64"/>
      <c r="AE13" s="49">
        <v>9</v>
      </c>
      <c r="AF13" s="62" t="s">
        <v>153</v>
      </c>
      <c r="AG13" s="79">
        <v>1</v>
      </c>
      <c r="AH13" s="81"/>
      <c r="AI13" s="347"/>
      <c r="AJ13" s="348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</row>
    <row r="14" spans="1:78" ht="12.75">
      <c r="A14" s="49">
        <v>10</v>
      </c>
      <c r="B14" s="50" t="s">
        <v>26</v>
      </c>
      <c r="C14" s="64"/>
      <c r="D14" s="64"/>
      <c r="E14" s="64"/>
      <c r="F14" s="64"/>
      <c r="G14" s="64"/>
      <c r="H14" s="64"/>
      <c r="I14" s="64"/>
      <c r="J14" s="64"/>
      <c r="K14" s="64">
        <v>6.7</v>
      </c>
      <c r="L14" s="64">
        <v>6.6</v>
      </c>
      <c r="M14" s="64">
        <v>6.5</v>
      </c>
      <c r="N14" s="64">
        <v>6.6</v>
      </c>
      <c r="O14" s="249">
        <v>7</v>
      </c>
      <c r="P14" s="64">
        <v>6.6</v>
      </c>
      <c r="Q14" s="64">
        <v>6.3</v>
      </c>
      <c r="R14" s="64">
        <v>6.6</v>
      </c>
      <c r="S14" s="64">
        <v>6.7</v>
      </c>
      <c r="T14" s="64">
        <v>6.2</v>
      </c>
      <c r="U14" s="64">
        <v>5.7</v>
      </c>
      <c r="V14" s="64">
        <v>5.6</v>
      </c>
      <c r="W14" s="64">
        <v>6.1</v>
      </c>
      <c r="X14" s="64"/>
      <c r="Y14" s="64"/>
      <c r="Z14" s="64"/>
      <c r="AA14" s="64">
        <v>6.4</v>
      </c>
      <c r="AB14" s="64">
        <v>5.8</v>
      </c>
      <c r="AC14" s="64"/>
      <c r="AD14" s="64"/>
      <c r="AE14" s="49">
        <v>10</v>
      </c>
      <c r="AF14" s="50" t="s">
        <v>26</v>
      </c>
      <c r="AG14" s="79"/>
      <c r="AH14" s="81"/>
      <c r="AI14" s="347"/>
      <c r="AJ14" s="347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</row>
    <row r="15" spans="1:78" ht="12.75">
      <c r="A15" s="49">
        <v>11</v>
      </c>
      <c r="B15" s="54" t="s">
        <v>43</v>
      </c>
      <c r="C15" s="69"/>
      <c r="D15" s="69"/>
      <c r="E15" s="69"/>
      <c r="F15" s="69">
        <v>5.8</v>
      </c>
      <c r="G15" s="69"/>
      <c r="H15" s="69"/>
      <c r="I15" s="69"/>
      <c r="J15" s="69"/>
      <c r="K15" s="69"/>
      <c r="L15" s="69"/>
      <c r="M15" s="69"/>
      <c r="N15" s="69">
        <v>5.6</v>
      </c>
      <c r="O15" s="251"/>
      <c r="P15" s="69">
        <v>6.1</v>
      </c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49">
        <v>11</v>
      </c>
      <c r="AF15" s="54" t="s">
        <v>43</v>
      </c>
      <c r="AG15" s="79"/>
      <c r="AH15" s="81"/>
      <c r="AI15" s="347" t="s">
        <v>185</v>
      </c>
      <c r="AJ15" s="347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</row>
    <row r="16" spans="1:78" ht="12.75">
      <c r="A16" s="49">
        <v>12</v>
      </c>
      <c r="B16" s="50" t="s">
        <v>39</v>
      </c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249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49">
        <v>12</v>
      </c>
      <c r="AF16" s="50" t="s">
        <v>39</v>
      </c>
      <c r="AG16" s="79"/>
      <c r="AH16" s="81"/>
      <c r="AI16" s="347"/>
      <c r="AJ16" s="348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</row>
    <row r="17" spans="1:78" ht="12.75">
      <c r="A17" s="49">
        <v>13</v>
      </c>
      <c r="B17" s="62" t="s">
        <v>165</v>
      </c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249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49">
        <v>13</v>
      </c>
      <c r="AF17" s="62" t="s">
        <v>165</v>
      </c>
      <c r="AG17" s="79"/>
      <c r="AH17" s="81"/>
      <c r="AI17" s="348"/>
      <c r="AJ17" s="348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</row>
    <row r="18" spans="1:78" ht="12.75">
      <c r="A18" s="49">
        <v>14</v>
      </c>
      <c r="B18" s="63" t="s">
        <v>94</v>
      </c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249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49">
        <v>14</v>
      </c>
      <c r="AF18" s="63" t="s">
        <v>94</v>
      </c>
      <c r="AG18" s="79"/>
      <c r="AH18" s="81"/>
      <c r="AI18" s="348"/>
      <c r="AJ18" s="34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</row>
    <row r="19" spans="1:78" ht="12.75">
      <c r="A19" s="49">
        <v>15</v>
      </c>
      <c r="B19" s="52" t="s">
        <v>58</v>
      </c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249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49">
        <v>15</v>
      </c>
      <c r="AF19" s="52" t="s">
        <v>58</v>
      </c>
      <c r="AG19" s="79"/>
      <c r="AH19" s="81"/>
      <c r="AI19" s="348"/>
      <c r="AJ19" s="348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</row>
    <row r="20" spans="1:78" ht="12.75">
      <c r="A20" s="49">
        <v>16</v>
      </c>
      <c r="B20" s="89" t="s">
        <v>105</v>
      </c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249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49">
        <v>16</v>
      </c>
      <c r="AF20" s="89" t="s">
        <v>105</v>
      </c>
      <c r="AG20" s="79"/>
      <c r="AH20" s="81"/>
      <c r="AI20" s="347"/>
      <c r="AJ20" s="348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</row>
    <row r="21" spans="1:78" ht="12.75">
      <c r="A21" s="49">
        <v>17</v>
      </c>
      <c r="B21" s="52" t="s">
        <v>59</v>
      </c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252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49">
        <v>17</v>
      </c>
      <c r="AF21" s="52" t="s">
        <v>59</v>
      </c>
      <c r="AG21" s="79"/>
      <c r="AH21" s="81"/>
      <c r="AI21" s="348"/>
      <c r="AJ21" s="348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</row>
    <row r="22" spans="1:78" ht="12.75">
      <c r="A22" s="49">
        <v>18</v>
      </c>
      <c r="B22" s="62" t="s">
        <v>108</v>
      </c>
      <c r="C22" s="64">
        <v>6.6</v>
      </c>
      <c r="D22" s="64">
        <v>6.2</v>
      </c>
      <c r="E22" s="64">
        <v>6.2</v>
      </c>
      <c r="F22" s="64"/>
      <c r="G22" s="64">
        <v>5.8</v>
      </c>
      <c r="H22" s="188">
        <v>6.9</v>
      </c>
      <c r="I22" s="188">
        <v>6.8</v>
      </c>
      <c r="J22" s="64">
        <v>6.6</v>
      </c>
      <c r="K22" s="188">
        <v>7</v>
      </c>
      <c r="L22" s="64">
        <v>6.8</v>
      </c>
      <c r="M22" s="188">
        <v>7</v>
      </c>
      <c r="N22" s="64">
        <v>6.3</v>
      </c>
      <c r="O22" s="249">
        <v>7</v>
      </c>
      <c r="P22" s="64">
        <v>6.1</v>
      </c>
      <c r="Q22" s="64">
        <v>6.7</v>
      </c>
      <c r="R22" s="64">
        <v>6.6</v>
      </c>
      <c r="S22" s="64">
        <v>5.3</v>
      </c>
      <c r="T22" s="64">
        <v>5.7</v>
      </c>
      <c r="U22" s="64"/>
      <c r="V22" s="64">
        <v>6.5</v>
      </c>
      <c r="W22" s="64">
        <v>5.8</v>
      </c>
      <c r="X22" s="64">
        <v>6.3</v>
      </c>
      <c r="Y22" s="64">
        <v>6.1</v>
      </c>
      <c r="Z22" s="64">
        <v>5.8</v>
      </c>
      <c r="AA22" s="64"/>
      <c r="AB22" s="64">
        <v>6.5</v>
      </c>
      <c r="AC22" s="64"/>
      <c r="AD22" s="64"/>
      <c r="AE22" s="49">
        <v>18</v>
      </c>
      <c r="AF22" s="62" t="s">
        <v>108</v>
      </c>
      <c r="AG22" s="79"/>
      <c r="AH22" s="81">
        <v>4</v>
      </c>
      <c r="AI22" s="347" t="s">
        <v>210</v>
      </c>
      <c r="AJ22" s="348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</row>
    <row r="23" spans="1:78" ht="12.75">
      <c r="A23" s="49">
        <v>19</v>
      </c>
      <c r="B23" s="63" t="s">
        <v>120</v>
      </c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249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49">
        <v>19</v>
      </c>
      <c r="AF23" s="63" t="s">
        <v>120</v>
      </c>
      <c r="AG23" s="79"/>
      <c r="AH23" s="81"/>
      <c r="AI23" s="348"/>
      <c r="AJ23" s="348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</row>
    <row r="24" spans="1:78" ht="12.75">
      <c r="A24" s="49">
        <v>20</v>
      </c>
      <c r="B24" s="54" t="s">
        <v>74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249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49">
        <v>20</v>
      </c>
      <c r="AF24" s="54" t="s">
        <v>74</v>
      </c>
      <c r="AG24" s="79"/>
      <c r="AH24" s="81"/>
      <c r="AI24" s="348"/>
      <c r="AJ24" s="348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</row>
    <row r="25" spans="1:78" ht="12.75">
      <c r="A25" s="49">
        <v>21</v>
      </c>
      <c r="B25" s="54" t="s">
        <v>56</v>
      </c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249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49">
        <v>21</v>
      </c>
      <c r="AF25" s="54" t="s">
        <v>56</v>
      </c>
      <c r="AG25" s="79"/>
      <c r="AH25" s="81"/>
      <c r="AI25" s="348"/>
      <c r="AJ25" s="348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</row>
    <row r="26" spans="1:78" ht="12.75">
      <c r="A26" s="49">
        <v>22</v>
      </c>
      <c r="B26" s="50" t="s">
        <v>57</v>
      </c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249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49">
        <v>22</v>
      </c>
      <c r="AF26" s="50" t="s">
        <v>57</v>
      </c>
      <c r="AG26" s="79"/>
      <c r="AH26" s="81"/>
      <c r="AI26" s="348"/>
      <c r="AJ26" s="348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</row>
    <row r="27" spans="1:78" ht="12.75">
      <c r="A27" s="49">
        <v>23</v>
      </c>
      <c r="B27" s="50" t="s">
        <v>27</v>
      </c>
      <c r="C27" s="64"/>
      <c r="D27" s="64">
        <v>6.3</v>
      </c>
      <c r="E27" s="64">
        <v>5.9</v>
      </c>
      <c r="F27" s="64">
        <v>6.1</v>
      </c>
      <c r="G27" s="64">
        <v>6.6</v>
      </c>
      <c r="H27" s="64">
        <v>6</v>
      </c>
      <c r="I27" s="64">
        <v>6</v>
      </c>
      <c r="J27" s="64">
        <v>6.3</v>
      </c>
      <c r="K27" s="64">
        <v>5.8</v>
      </c>
      <c r="L27" s="64"/>
      <c r="M27" s="64">
        <v>5.3</v>
      </c>
      <c r="N27" s="64"/>
      <c r="O27" s="249">
        <v>7</v>
      </c>
      <c r="P27" s="187">
        <v>5.9</v>
      </c>
      <c r="Q27" s="64"/>
      <c r="R27" s="64">
        <v>6</v>
      </c>
      <c r="S27" s="64">
        <v>5.4</v>
      </c>
      <c r="T27" s="64">
        <v>6.1</v>
      </c>
      <c r="U27" s="64">
        <v>6.4</v>
      </c>
      <c r="V27" s="64">
        <v>5.7</v>
      </c>
      <c r="W27" s="64">
        <v>5.9</v>
      </c>
      <c r="X27" s="64">
        <v>6.1</v>
      </c>
      <c r="Y27" s="64">
        <v>5.8</v>
      </c>
      <c r="Z27" s="64">
        <v>5.8</v>
      </c>
      <c r="AA27" s="64"/>
      <c r="AB27" s="64">
        <v>6</v>
      </c>
      <c r="AC27" s="64"/>
      <c r="AD27" s="64"/>
      <c r="AE27" s="49">
        <v>23</v>
      </c>
      <c r="AF27" s="50" t="s">
        <v>27</v>
      </c>
      <c r="AG27" s="79">
        <v>1</v>
      </c>
      <c r="AH27" s="81"/>
      <c r="AI27" s="347"/>
      <c r="AJ27" s="34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</row>
    <row r="28" spans="1:78" ht="12.75">
      <c r="A28" s="49">
        <v>24</v>
      </c>
      <c r="B28" s="54" t="s">
        <v>32</v>
      </c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25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64"/>
      <c r="AE28" s="49">
        <v>24</v>
      </c>
      <c r="AF28" s="54" t="s">
        <v>32</v>
      </c>
      <c r="AG28" s="79"/>
      <c r="AH28" s="81"/>
      <c r="AI28" s="347"/>
      <c r="AJ28" s="347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</row>
    <row r="29" spans="1:78" ht="12.75">
      <c r="A29" s="49">
        <v>25</v>
      </c>
      <c r="B29" s="50" t="s">
        <v>75</v>
      </c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250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49">
        <v>25</v>
      </c>
      <c r="AF29" s="50" t="s">
        <v>75</v>
      </c>
      <c r="AG29" s="79"/>
      <c r="AH29" s="81"/>
      <c r="AI29" s="347"/>
      <c r="AJ29" s="348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</row>
    <row r="30" spans="1:78" ht="12.75">
      <c r="A30" s="49">
        <v>26</v>
      </c>
      <c r="B30" s="52" t="s">
        <v>50</v>
      </c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252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49">
        <v>26</v>
      </c>
      <c r="AF30" s="52" t="s">
        <v>50</v>
      </c>
      <c r="AG30" s="79"/>
      <c r="AH30" s="81"/>
      <c r="AI30" s="347"/>
      <c r="AJ30" s="347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</row>
    <row r="31" spans="1:78" ht="12.75">
      <c r="A31" s="49">
        <v>27</v>
      </c>
      <c r="B31" s="63" t="s">
        <v>112</v>
      </c>
      <c r="C31" s="82"/>
      <c r="D31" s="82"/>
      <c r="E31" s="82"/>
      <c r="F31" s="82"/>
      <c r="G31" s="82"/>
      <c r="H31" s="82"/>
      <c r="I31" s="82"/>
      <c r="J31" s="82"/>
      <c r="K31" s="82"/>
      <c r="L31" s="82">
        <v>6.1</v>
      </c>
      <c r="M31" s="82"/>
      <c r="N31" s="82"/>
      <c r="O31" s="254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49">
        <v>27</v>
      </c>
      <c r="AF31" s="63" t="s">
        <v>112</v>
      </c>
      <c r="AG31" s="79"/>
      <c r="AH31" s="81"/>
      <c r="AI31" s="347"/>
      <c r="AJ31" s="348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</row>
    <row r="32" spans="1:78" ht="12.75">
      <c r="A32" s="49">
        <v>28</v>
      </c>
      <c r="B32" s="89" t="s">
        <v>143</v>
      </c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249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49">
        <v>28</v>
      </c>
      <c r="AF32" s="89" t="s">
        <v>143</v>
      </c>
      <c r="AG32" s="79"/>
      <c r="AH32" s="81"/>
      <c r="AI32" s="348"/>
      <c r="AJ32" s="348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</row>
    <row r="33" spans="1:78" ht="12.75">
      <c r="A33" s="49">
        <v>29</v>
      </c>
      <c r="B33" s="53" t="s">
        <v>38</v>
      </c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249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49">
        <v>29</v>
      </c>
      <c r="AF33" s="53" t="s">
        <v>38</v>
      </c>
      <c r="AG33" s="79"/>
      <c r="AH33" s="81"/>
      <c r="AI33" s="348"/>
      <c r="AJ33" s="348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</row>
    <row r="34" spans="1:78" ht="12.75">
      <c r="A34" s="49">
        <v>30</v>
      </c>
      <c r="B34" s="50" t="s">
        <v>76</v>
      </c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249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49">
        <v>30</v>
      </c>
      <c r="AF34" s="50" t="s">
        <v>48</v>
      </c>
      <c r="AG34" s="79"/>
      <c r="AH34" s="81"/>
      <c r="AI34" s="348"/>
      <c r="AJ34" s="348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</row>
    <row r="35" spans="1:78" ht="12.75">
      <c r="A35" s="49">
        <v>31</v>
      </c>
      <c r="B35" s="50" t="s">
        <v>30</v>
      </c>
      <c r="C35" s="64"/>
      <c r="D35" s="64">
        <v>6.3</v>
      </c>
      <c r="E35" s="64">
        <v>6.3</v>
      </c>
      <c r="F35" s="64"/>
      <c r="G35" s="187">
        <v>5.7</v>
      </c>
      <c r="H35" s="64">
        <v>6.1</v>
      </c>
      <c r="I35" s="64">
        <v>5.9</v>
      </c>
      <c r="J35" s="64">
        <v>6.1</v>
      </c>
      <c r="K35" s="64"/>
      <c r="L35" s="64"/>
      <c r="M35" s="64">
        <v>5.4</v>
      </c>
      <c r="N35" s="64">
        <v>5.9</v>
      </c>
      <c r="O35" s="249"/>
      <c r="P35" s="64"/>
      <c r="Q35" s="64">
        <v>5.8</v>
      </c>
      <c r="R35" s="64"/>
      <c r="S35" s="64"/>
      <c r="T35" s="64"/>
      <c r="U35" s="64">
        <v>6.3</v>
      </c>
      <c r="V35" s="64">
        <v>6.5</v>
      </c>
      <c r="W35" s="64"/>
      <c r="X35" s="64">
        <v>6</v>
      </c>
      <c r="Y35" s="64">
        <v>6.5</v>
      </c>
      <c r="Z35" s="64"/>
      <c r="AA35" s="64"/>
      <c r="AB35" s="64">
        <v>6.3</v>
      </c>
      <c r="AC35" s="64"/>
      <c r="AD35" s="64"/>
      <c r="AE35" s="49">
        <v>31</v>
      </c>
      <c r="AF35" s="50" t="s">
        <v>30</v>
      </c>
      <c r="AG35" s="79">
        <v>1</v>
      </c>
      <c r="AH35" s="81"/>
      <c r="AI35" s="347"/>
      <c r="AJ35" s="347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</row>
    <row r="36" spans="1:78" ht="12.75">
      <c r="A36" s="49">
        <v>32</v>
      </c>
      <c r="B36" s="54" t="s">
        <v>29</v>
      </c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249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93"/>
      <c r="AE36" s="49">
        <v>32</v>
      </c>
      <c r="AF36" s="54" t="s">
        <v>29</v>
      </c>
      <c r="AG36" s="79"/>
      <c r="AH36" s="81"/>
      <c r="AI36" s="347"/>
      <c r="AJ36" s="347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</row>
    <row r="37" spans="1:78" ht="12.75">
      <c r="A37" s="49">
        <v>33</v>
      </c>
      <c r="B37" s="62" t="s">
        <v>99</v>
      </c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249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>
        <v>5.8</v>
      </c>
      <c r="AA37" s="64"/>
      <c r="AB37" s="64"/>
      <c r="AC37" s="64"/>
      <c r="AD37" s="64"/>
      <c r="AE37" s="49">
        <v>33</v>
      </c>
      <c r="AF37" s="62" t="s">
        <v>99</v>
      </c>
      <c r="AG37" s="79"/>
      <c r="AH37" s="81"/>
      <c r="AI37" s="347"/>
      <c r="AJ37" s="348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</row>
    <row r="38" spans="1:78" ht="13.5" customHeight="1">
      <c r="A38" s="49">
        <v>34</v>
      </c>
      <c r="B38" s="50" t="s">
        <v>54</v>
      </c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249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49">
        <v>34</v>
      </c>
      <c r="AF38" s="50" t="s">
        <v>54</v>
      </c>
      <c r="AG38" s="79"/>
      <c r="AH38" s="81"/>
      <c r="AI38" s="347"/>
      <c r="AJ38" s="347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</row>
    <row r="39" spans="1:78" ht="12.75">
      <c r="A39" s="49">
        <v>35</v>
      </c>
      <c r="B39" s="50" t="s">
        <v>25</v>
      </c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249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93"/>
      <c r="AE39" s="49">
        <v>35</v>
      </c>
      <c r="AF39" s="50" t="s">
        <v>25</v>
      </c>
      <c r="AG39" s="79"/>
      <c r="AH39" s="81"/>
      <c r="AI39" s="347"/>
      <c r="AJ39" s="347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</row>
    <row r="40" spans="1:78" ht="12.75">
      <c r="A40" s="49">
        <v>36</v>
      </c>
      <c r="B40" s="89" t="s">
        <v>195</v>
      </c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249"/>
      <c r="P40" s="64"/>
      <c r="Q40" s="64"/>
      <c r="R40" s="64"/>
      <c r="S40" s="64"/>
      <c r="T40" s="64">
        <v>6.4</v>
      </c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49">
        <v>36</v>
      </c>
      <c r="AF40" s="89" t="s">
        <v>195</v>
      </c>
      <c r="AG40" s="79"/>
      <c r="AH40" s="81"/>
      <c r="AI40" s="348"/>
      <c r="AJ40" s="348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</row>
    <row r="41" spans="1:36" s="55" customFormat="1" ht="12.75">
      <c r="A41" s="49">
        <v>37</v>
      </c>
      <c r="B41" s="52" t="s">
        <v>55</v>
      </c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249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49">
        <v>37</v>
      </c>
      <c r="AF41" s="52" t="s">
        <v>55</v>
      </c>
      <c r="AG41" s="79"/>
      <c r="AH41" s="81"/>
      <c r="AI41" s="347"/>
      <c r="AJ41" s="347"/>
    </row>
    <row r="42" spans="1:78" ht="12.75">
      <c r="A42" s="49">
        <v>38</v>
      </c>
      <c r="B42" s="62" t="s">
        <v>149</v>
      </c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249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49">
        <v>38</v>
      </c>
      <c r="AF42" s="62" t="s">
        <v>149</v>
      </c>
      <c r="AG42" s="79"/>
      <c r="AH42" s="81"/>
      <c r="AI42" s="348"/>
      <c r="AJ42" s="348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</row>
    <row r="43" spans="1:78" ht="12.75">
      <c r="A43" s="49">
        <v>39</v>
      </c>
      <c r="B43" s="63" t="s">
        <v>81</v>
      </c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249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49">
        <v>39</v>
      </c>
      <c r="AF43" s="63" t="s">
        <v>81</v>
      </c>
      <c r="AG43" s="79"/>
      <c r="AH43" s="81"/>
      <c r="AI43" s="347"/>
      <c r="AJ43" s="347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</row>
    <row r="44" spans="1:78" ht="12.75">
      <c r="A44" s="49">
        <v>40</v>
      </c>
      <c r="B44" s="62" t="s">
        <v>141</v>
      </c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249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49">
        <v>40</v>
      </c>
      <c r="AF44" s="62" t="s">
        <v>141</v>
      </c>
      <c r="AG44" s="79"/>
      <c r="AH44" s="81"/>
      <c r="AI44" s="348"/>
      <c r="AJ44" s="348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</row>
    <row r="45" spans="1:78" ht="12.75">
      <c r="A45" s="49">
        <v>41</v>
      </c>
      <c r="B45" s="63" t="s">
        <v>130</v>
      </c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255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49">
        <v>41</v>
      </c>
      <c r="AF45" s="63" t="s">
        <v>130</v>
      </c>
      <c r="AG45" s="79"/>
      <c r="AH45" s="81"/>
      <c r="AI45" s="347"/>
      <c r="AJ45" s="347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</row>
    <row r="46" spans="1:78" ht="12.75">
      <c r="A46" s="49">
        <v>42</v>
      </c>
      <c r="B46" s="63" t="s">
        <v>119</v>
      </c>
      <c r="C46" s="188">
        <v>6.8</v>
      </c>
      <c r="D46" s="64">
        <v>5.8</v>
      </c>
      <c r="E46" s="187">
        <v>5.4</v>
      </c>
      <c r="F46" s="64"/>
      <c r="G46" s="64"/>
      <c r="H46" s="64">
        <v>6</v>
      </c>
      <c r="I46" s="64">
        <v>5.6</v>
      </c>
      <c r="J46" s="64">
        <v>6.1</v>
      </c>
      <c r="K46" s="188">
        <v>7</v>
      </c>
      <c r="L46" s="187">
        <v>5.4</v>
      </c>
      <c r="M46" s="64"/>
      <c r="N46" s="64"/>
      <c r="O46" s="249">
        <v>7</v>
      </c>
      <c r="P46" s="64">
        <v>6.4</v>
      </c>
      <c r="Q46" s="64">
        <v>6.7</v>
      </c>
      <c r="R46" s="64">
        <v>6.5</v>
      </c>
      <c r="S46" s="64"/>
      <c r="T46" s="64">
        <v>6.7</v>
      </c>
      <c r="U46" s="64"/>
      <c r="V46" s="64">
        <v>6.1</v>
      </c>
      <c r="W46" s="64"/>
      <c r="X46" s="188">
        <v>6.5</v>
      </c>
      <c r="Y46" s="64">
        <v>5.7</v>
      </c>
      <c r="Z46" s="64"/>
      <c r="AA46" s="64"/>
      <c r="AB46" s="64"/>
      <c r="AC46" s="64"/>
      <c r="AD46" s="64"/>
      <c r="AE46" s="49">
        <v>42</v>
      </c>
      <c r="AF46" s="63" t="s">
        <v>119</v>
      </c>
      <c r="AG46" s="79">
        <v>2</v>
      </c>
      <c r="AH46" s="81">
        <v>3</v>
      </c>
      <c r="AI46" s="347"/>
      <c r="AJ46" s="348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</row>
    <row r="47" spans="1:78" ht="12.75">
      <c r="A47" s="49">
        <v>43</v>
      </c>
      <c r="B47" s="62" t="s">
        <v>101</v>
      </c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249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49">
        <v>43</v>
      </c>
      <c r="AF47" s="62" t="s">
        <v>101</v>
      </c>
      <c r="AG47" s="79"/>
      <c r="AH47" s="81"/>
      <c r="AI47" s="347"/>
      <c r="AJ47" s="348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</row>
    <row r="48" spans="1:78" ht="12.75">
      <c r="A48" s="49">
        <v>44</v>
      </c>
      <c r="B48" s="65" t="s">
        <v>198</v>
      </c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249"/>
      <c r="P48" s="64"/>
      <c r="Q48" s="64"/>
      <c r="R48" s="64"/>
      <c r="S48" s="64"/>
      <c r="T48" s="64"/>
      <c r="U48" s="64"/>
      <c r="V48" s="188">
        <v>6.9</v>
      </c>
      <c r="W48" s="64"/>
      <c r="X48" s="64"/>
      <c r="Y48" s="188">
        <v>7.3</v>
      </c>
      <c r="Z48" s="64"/>
      <c r="AA48" s="64"/>
      <c r="AB48" s="64"/>
      <c r="AC48" s="64"/>
      <c r="AD48" s="64"/>
      <c r="AE48" s="49">
        <v>44</v>
      </c>
      <c r="AF48" s="65" t="s">
        <v>198</v>
      </c>
      <c r="AG48" s="79"/>
      <c r="AH48" s="81">
        <v>2</v>
      </c>
      <c r="AI48" s="347"/>
      <c r="AJ48" s="347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</row>
    <row r="49" spans="1:78" ht="12.75">
      <c r="A49" s="49">
        <v>45</v>
      </c>
      <c r="B49" s="62" t="s">
        <v>111</v>
      </c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249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49">
        <v>45</v>
      </c>
      <c r="AF49" s="62" t="s">
        <v>111</v>
      </c>
      <c r="AG49" s="79"/>
      <c r="AH49" s="81"/>
      <c r="AI49" s="347"/>
      <c r="AJ49" s="348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</row>
    <row r="50" spans="1:78" ht="12.75">
      <c r="A50" s="49">
        <v>46</v>
      </c>
      <c r="B50" s="52" t="s">
        <v>77</v>
      </c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249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49">
        <v>46</v>
      </c>
      <c r="AF50" s="52" t="s">
        <v>77</v>
      </c>
      <c r="AG50" s="79"/>
      <c r="AH50" s="81"/>
      <c r="AI50" s="348"/>
      <c r="AJ50" s="348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</row>
    <row r="51" spans="1:78" ht="12.75">
      <c r="A51" s="49">
        <v>47</v>
      </c>
      <c r="B51" s="63" t="s">
        <v>146</v>
      </c>
      <c r="C51" s="187">
        <v>6.1</v>
      </c>
      <c r="D51" s="64">
        <v>6.4</v>
      </c>
      <c r="E51" s="64">
        <v>5.8</v>
      </c>
      <c r="F51" s="64"/>
      <c r="G51" s="187">
        <v>5.7</v>
      </c>
      <c r="H51" s="64">
        <v>5.6</v>
      </c>
      <c r="I51" s="187">
        <v>5.4</v>
      </c>
      <c r="J51" s="64">
        <v>5.7</v>
      </c>
      <c r="K51" s="187">
        <v>5.1</v>
      </c>
      <c r="L51" s="64">
        <v>6</v>
      </c>
      <c r="M51" s="64"/>
      <c r="N51" s="64">
        <v>5.4</v>
      </c>
      <c r="O51" s="249">
        <v>7</v>
      </c>
      <c r="P51" s="64">
        <v>6.4</v>
      </c>
      <c r="Q51" s="64">
        <v>6.3</v>
      </c>
      <c r="R51" s="68">
        <v>6.4</v>
      </c>
      <c r="S51" s="64">
        <v>6.6</v>
      </c>
      <c r="T51" s="187">
        <v>5.5</v>
      </c>
      <c r="U51" s="64">
        <v>6.7</v>
      </c>
      <c r="V51" s="64">
        <v>6.3</v>
      </c>
      <c r="W51" s="64">
        <v>6.9</v>
      </c>
      <c r="X51" s="187">
        <v>5.5</v>
      </c>
      <c r="Y51" s="64">
        <v>6.2</v>
      </c>
      <c r="Z51" s="64">
        <v>6.4</v>
      </c>
      <c r="AA51" s="64">
        <v>6.3</v>
      </c>
      <c r="AB51" s="64">
        <v>5.8</v>
      </c>
      <c r="AC51" s="64"/>
      <c r="AD51" s="64"/>
      <c r="AE51" s="49">
        <v>47</v>
      </c>
      <c r="AF51" s="63" t="s">
        <v>146</v>
      </c>
      <c r="AG51" s="79">
        <v>6</v>
      </c>
      <c r="AH51" s="81"/>
      <c r="AI51" s="347" t="s">
        <v>167</v>
      </c>
      <c r="AJ51" s="347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</row>
    <row r="52" spans="1:78" ht="12.75">
      <c r="A52" s="49">
        <v>48</v>
      </c>
      <c r="B52" s="52" t="s">
        <v>45</v>
      </c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249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49">
        <v>48</v>
      </c>
      <c r="AF52" s="52" t="s">
        <v>45</v>
      </c>
      <c r="AG52" s="79"/>
      <c r="AH52" s="81"/>
      <c r="AI52" s="348"/>
      <c r="AJ52" s="348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</row>
    <row r="53" spans="1:78" ht="12.75">
      <c r="A53" s="49">
        <v>49</v>
      </c>
      <c r="B53" s="63" t="s">
        <v>126</v>
      </c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249"/>
      <c r="P53" s="64"/>
      <c r="Q53" s="64"/>
      <c r="R53" s="188">
        <v>7</v>
      </c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49">
        <v>49</v>
      </c>
      <c r="AF53" s="63" t="s">
        <v>126</v>
      </c>
      <c r="AG53" s="79"/>
      <c r="AH53" s="81">
        <v>1</v>
      </c>
      <c r="AI53" s="347"/>
      <c r="AJ53" s="348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</row>
    <row r="54" spans="1:78" ht="12.75">
      <c r="A54" s="49">
        <v>50</v>
      </c>
      <c r="B54" s="52" t="s">
        <v>47</v>
      </c>
      <c r="C54" s="64">
        <v>6.4</v>
      </c>
      <c r="D54" s="64">
        <v>6.6</v>
      </c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249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49">
        <v>50</v>
      </c>
      <c r="AF54" s="52" t="s">
        <v>47</v>
      </c>
      <c r="AG54" s="79"/>
      <c r="AH54" s="81"/>
      <c r="AI54" s="348"/>
      <c r="AJ54" s="348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</row>
    <row r="55" spans="1:36" s="6" customFormat="1" ht="12.75">
      <c r="A55" s="49">
        <v>51</v>
      </c>
      <c r="B55" s="50" t="s">
        <v>78</v>
      </c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>
        <v>5.6</v>
      </c>
      <c r="N55" s="64"/>
      <c r="O55" s="249"/>
      <c r="P55" s="64"/>
      <c r="Q55" s="64"/>
      <c r="R55" s="64"/>
      <c r="S55" s="64"/>
      <c r="T55" s="64"/>
      <c r="U55" s="64"/>
      <c r="V55" s="64">
        <v>5.6</v>
      </c>
      <c r="W55" s="64">
        <v>6.4</v>
      </c>
      <c r="X55" s="64"/>
      <c r="Y55" s="64">
        <v>6.7</v>
      </c>
      <c r="Z55" s="64">
        <v>6.1</v>
      </c>
      <c r="AA55" s="64">
        <v>6.4</v>
      </c>
      <c r="AB55" s="64">
        <v>7</v>
      </c>
      <c r="AC55" s="64"/>
      <c r="AD55" s="64"/>
      <c r="AE55" s="49">
        <v>51</v>
      </c>
      <c r="AF55" s="50" t="s">
        <v>36</v>
      </c>
      <c r="AG55" s="79"/>
      <c r="AH55" s="81"/>
      <c r="AI55" s="347"/>
      <c r="AJ55" s="347"/>
    </row>
    <row r="56" spans="1:78" ht="12.75">
      <c r="A56" s="49">
        <v>52</v>
      </c>
      <c r="B56" s="62" t="s">
        <v>96</v>
      </c>
      <c r="C56" s="64"/>
      <c r="D56" s="64"/>
      <c r="E56" s="64"/>
      <c r="F56" s="64"/>
      <c r="G56" s="64"/>
      <c r="H56" s="64"/>
      <c r="I56" s="64">
        <v>6</v>
      </c>
      <c r="J56" s="64"/>
      <c r="K56" s="64"/>
      <c r="L56" s="64"/>
      <c r="M56" s="64"/>
      <c r="N56" s="64"/>
      <c r="O56" s="249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>
        <v>6</v>
      </c>
      <c r="AA56" s="64"/>
      <c r="AB56" s="64"/>
      <c r="AC56" s="64"/>
      <c r="AD56" s="64"/>
      <c r="AE56" s="49">
        <v>52</v>
      </c>
      <c r="AF56" s="62" t="s">
        <v>96</v>
      </c>
      <c r="AG56" s="79"/>
      <c r="AH56" s="81"/>
      <c r="AI56" s="348"/>
      <c r="AJ56" s="348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</row>
    <row r="57" spans="1:78" ht="12.75">
      <c r="A57" s="49">
        <v>53</v>
      </c>
      <c r="B57" s="89" t="s">
        <v>80</v>
      </c>
      <c r="C57" s="64">
        <v>6.2</v>
      </c>
      <c r="D57" s="64"/>
      <c r="E57" s="64"/>
      <c r="F57" s="64">
        <v>6.9</v>
      </c>
      <c r="G57" s="64"/>
      <c r="H57" s="64"/>
      <c r="I57" s="64"/>
      <c r="J57" s="64">
        <v>6.1</v>
      </c>
      <c r="K57" s="64"/>
      <c r="L57" s="64"/>
      <c r="M57" s="64">
        <v>6.6</v>
      </c>
      <c r="N57" s="64"/>
      <c r="O57" s="249"/>
      <c r="P57" s="64"/>
      <c r="Q57" s="64">
        <v>6.8</v>
      </c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49">
        <v>53</v>
      </c>
      <c r="AF57" s="89" t="s">
        <v>80</v>
      </c>
      <c r="AG57" s="79"/>
      <c r="AH57" s="81"/>
      <c r="AI57" s="347" t="s">
        <v>186</v>
      </c>
      <c r="AJ57" s="348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</row>
    <row r="58" spans="1:78" ht="12.75">
      <c r="A58" s="49">
        <v>54</v>
      </c>
      <c r="B58" s="63" t="s">
        <v>157</v>
      </c>
      <c r="C58" s="93"/>
      <c r="D58" s="93"/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253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/>
      <c r="AD58" s="64"/>
      <c r="AE58" s="49">
        <v>54</v>
      </c>
      <c r="AF58" s="63" t="s">
        <v>157</v>
      </c>
      <c r="AG58" s="79"/>
      <c r="AH58" s="81"/>
      <c r="AI58" s="347"/>
      <c r="AJ58" s="347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</row>
    <row r="59" spans="1:78" ht="12.75">
      <c r="A59" s="49">
        <v>55</v>
      </c>
      <c r="B59" s="63" t="s">
        <v>206</v>
      </c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249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>
        <v>6.9</v>
      </c>
      <c r="AA59" s="64">
        <v>6.1</v>
      </c>
      <c r="AB59" s="64">
        <v>5.9</v>
      </c>
      <c r="AC59" s="64"/>
      <c r="AD59" s="64"/>
      <c r="AE59" s="49">
        <v>55</v>
      </c>
      <c r="AF59" s="63" t="s">
        <v>206</v>
      </c>
      <c r="AG59" s="79"/>
      <c r="AH59" s="81"/>
      <c r="AI59" s="347" t="s">
        <v>205</v>
      </c>
      <c r="AJ59" s="347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</row>
    <row r="60" spans="1:78" ht="12.75">
      <c r="A60" s="49">
        <v>56</v>
      </c>
      <c r="B60" s="62" t="s">
        <v>102</v>
      </c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249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49">
        <v>56</v>
      </c>
      <c r="AF60" s="62" t="s">
        <v>100</v>
      </c>
      <c r="AG60" s="79"/>
      <c r="AH60" s="81"/>
      <c r="AI60" s="347"/>
      <c r="AJ60" s="347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</row>
    <row r="61" spans="1:78" ht="12.75">
      <c r="A61" s="49">
        <v>57</v>
      </c>
      <c r="B61" s="50" t="s">
        <v>19</v>
      </c>
      <c r="C61" s="64">
        <v>6.6</v>
      </c>
      <c r="D61" s="188">
        <v>6.8</v>
      </c>
      <c r="E61" s="64">
        <v>6.3</v>
      </c>
      <c r="F61" s="64">
        <v>6.4</v>
      </c>
      <c r="G61" s="64">
        <v>6.3</v>
      </c>
      <c r="H61" s="64">
        <v>6.4</v>
      </c>
      <c r="I61" s="64"/>
      <c r="J61" s="64"/>
      <c r="K61" s="64">
        <v>6.3</v>
      </c>
      <c r="L61" s="64">
        <v>6.5</v>
      </c>
      <c r="M61" s="64">
        <v>6.3</v>
      </c>
      <c r="N61" s="64">
        <v>6.8</v>
      </c>
      <c r="O61" s="249"/>
      <c r="P61" s="64">
        <v>6.4</v>
      </c>
      <c r="Q61" s="64">
        <v>6.6</v>
      </c>
      <c r="R61" s="64">
        <v>6.5</v>
      </c>
      <c r="S61" s="64">
        <v>6.5</v>
      </c>
      <c r="T61" s="64">
        <v>6.6</v>
      </c>
      <c r="U61" s="64">
        <v>6.4</v>
      </c>
      <c r="V61" s="64">
        <v>6.6</v>
      </c>
      <c r="W61" s="64">
        <v>6.4</v>
      </c>
      <c r="X61" s="64">
        <v>6.4</v>
      </c>
      <c r="Y61" s="64">
        <v>6.3</v>
      </c>
      <c r="Z61" s="64">
        <v>6.6</v>
      </c>
      <c r="AA61" s="64">
        <v>6.4</v>
      </c>
      <c r="AB61" s="64">
        <v>6.7</v>
      </c>
      <c r="AC61" s="64"/>
      <c r="AD61" s="64"/>
      <c r="AE61" s="49">
        <v>57</v>
      </c>
      <c r="AF61" s="50" t="s">
        <v>19</v>
      </c>
      <c r="AG61" s="79"/>
      <c r="AH61" s="81">
        <v>1</v>
      </c>
      <c r="AI61" s="347" t="s">
        <v>169</v>
      </c>
      <c r="AJ61" s="347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</row>
    <row r="62" spans="1:78" ht="12.75">
      <c r="A62" s="49">
        <v>58</v>
      </c>
      <c r="B62" s="52" t="s">
        <v>46</v>
      </c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249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49">
        <v>58</v>
      </c>
      <c r="AF62" s="52" t="s">
        <v>46</v>
      </c>
      <c r="AG62" s="79"/>
      <c r="AH62" s="81"/>
      <c r="AI62" s="348"/>
      <c r="AJ62" s="348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</row>
    <row r="63" spans="1:78" ht="12.75">
      <c r="A63" s="49">
        <v>59</v>
      </c>
      <c r="B63" s="89" t="s">
        <v>140</v>
      </c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249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49">
        <v>59</v>
      </c>
      <c r="AF63" s="89" t="s">
        <v>140</v>
      </c>
      <c r="AG63" s="79"/>
      <c r="AH63" s="81"/>
      <c r="AI63" s="347"/>
      <c r="AJ63" s="348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</row>
    <row r="64" spans="1:78" ht="12.75">
      <c r="A64" s="49">
        <v>60</v>
      </c>
      <c r="B64" s="52" t="s">
        <v>22</v>
      </c>
      <c r="C64" s="64"/>
      <c r="D64" s="64"/>
      <c r="E64" s="64">
        <v>6.8</v>
      </c>
      <c r="F64" s="64">
        <v>6.3</v>
      </c>
      <c r="G64" s="64">
        <v>7.1</v>
      </c>
      <c r="H64" s="64"/>
      <c r="I64" s="64">
        <v>6.7</v>
      </c>
      <c r="J64" s="64"/>
      <c r="K64" s="64"/>
      <c r="L64" s="64"/>
      <c r="M64" s="64"/>
      <c r="N64" s="64"/>
      <c r="O64" s="249"/>
      <c r="P64" s="64"/>
      <c r="Q64" s="64"/>
      <c r="R64" s="64"/>
      <c r="S64" s="64"/>
      <c r="T64" s="64"/>
      <c r="U64" s="64"/>
      <c r="V64" s="64"/>
      <c r="W64" s="64"/>
      <c r="X64" s="64">
        <v>6.2</v>
      </c>
      <c r="Y64" s="64">
        <v>6.3</v>
      </c>
      <c r="Z64" s="64"/>
      <c r="AA64" s="64">
        <v>6.3</v>
      </c>
      <c r="AB64" s="64"/>
      <c r="AC64" s="64"/>
      <c r="AD64" s="64"/>
      <c r="AE64" s="49">
        <v>60</v>
      </c>
      <c r="AF64" s="52" t="s">
        <v>22</v>
      </c>
      <c r="AG64" s="79"/>
      <c r="AH64" s="81"/>
      <c r="AI64" s="347"/>
      <c r="AJ64" s="347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</row>
    <row r="65" spans="1:78" ht="12.75">
      <c r="A65" s="49">
        <v>61</v>
      </c>
      <c r="B65" s="63" t="s">
        <v>147</v>
      </c>
      <c r="C65" s="188">
        <v>6.8</v>
      </c>
      <c r="D65" s="68">
        <v>6</v>
      </c>
      <c r="E65" s="68">
        <v>5.8</v>
      </c>
      <c r="F65" s="68"/>
      <c r="G65" s="188">
        <v>7.6</v>
      </c>
      <c r="H65" s="68">
        <v>6.4</v>
      </c>
      <c r="I65" s="68">
        <v>6.4</v>
      </c>
      <c r="J65" s="68">
        <v>6.5</v>
      </c>
      <c r="K65" s="68">
        <v>6.1</v>
      </c>
      <c r="L65" s="68">
        <v>5.8</v>
      </c>
      <c r="M65" s="68">
        <v>6.2</v>
      </c>
      <c r="N65" s="188">
        <v>7</v>
      </c>
      <c r="O65" s="252">
        <v>7</v>
      </c>
      <c r="P65" s="188">
        <v>6.9</v>
      </c>
      <c r="Q65" s="68">
        <v>6.6</v>
      </c>
      <c r="R65" s="68">
        <v>6.6</v>
      </c>
      <c r="S65" s="68">
        <v>6.2</v>
      </c>
      <c r="T65" s="68">
        <v>5.8</v>
      </c>
      <c r="U65" s="68">
        <v>5.9</v>
      </c>
      <c r="V65" s="68">
        <v>6.5</v>
      </c>
      <c r="W65" s="68"/>
      <c r="X65" s="68">
        <v>5.6</v>
      </c>
      <c r="Y65" s="68">
        <v>6.3</v>
      </c>
      <c r="Z65" s="68">
        <v>6.5</v>
      </c>
      <c r="AA65" s="188">
        <v>6.6</v>
      </c>
      <c r="AB65" s="68">
        <v>6.3</v>
      </c>
      <c r="AC65" s="68"/>
      <c r="AD65" s="68"/>
      <c r="AE65" s="49">
        <v>61</v>
      </c>
      <c r="AF65" s="63" t="s">
        <v>147</v>
      </c>
      <c r="AG65" s="79"/>
      <c r="AH65" s="81">
        <v>6</v>
      </c>
      <c r="AI65" s="347"/>
      <c r="AJ65" s="347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</row>
    <row r="66" spans="1:78" ht="12.75">
      <c r="A66" s="49">
        <v>62</v>
      </c>
      <c r="B66" s="63" t="s">
        <v>136</v>
      </c>
      <c r="C66" s="64">
        <v>6.6</v>
      </c>
      <c r="D66" s="64">
        <v>6.6</v>
      </c>
      <c r="E66" s="64"/>
      <c r="F66" s="64">
        <v>6.8</v>
      </c>
      <c r="G66" s="64">
        <v>7</v>
      </c>
      <c r="H66" s="64"/>
      <c r="I66" s="64">
        <v>6.6</v>
      </c>
      <c r="J66" s="64"/>
      <c r="K66" s="64">
        <v>6.2</v>
      </c>
      <c r="L66" s="64">
        <v>6.5</v>
      </c>
      <c r="M66" s="64"/>
      <c r="N66" s="64"/>
      <c r="O66" s="249">
        <v>7</v>
      </c>
      <c r="P66" s="64">
        <v>6.7</v>
      </c>
      <c r="Q66" s="64">
        <v>6.5</v>
      </c>
      <c r="R66" s="64"/>
      <c r="S66" s="188">
        <v>7.1</v>
      </c>
      <c r="T66" s="64">
        <v>6.3</v>
      </c>
      <c r="U66" s="64">
        <v>6.7</v>
      </c>
      <c r="V66" s="64"/>
      <c r="W66" s="64">
        <v>6.5</v>
      </c>
      <c r="X66" s="64">
        <v>6.2</v>
      </c>
      <c r="Y66" s="64"/>
      <c r="Z66" s="64"/>
      <c r="AA66" s="64"/>
      <c r="AB66" s="64">
        <v>6.6</v>
      </c>
      <c r="AC66" s="64"/>
      <c r="AD66" s="64"/>
      <c r="AE66" s="49">
        <v>62</v>
      </c>
      <c r="AF66" s="63" t="s">
        <v>136</v>
      </c>
      <c r="AG66" s="79"/>
      <c r="AH66" s="81">
        <v>1</v>
      </c>
      <c r="AI66" s="347"/>
      <c r="AJ66" s="347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</row>
    <row r="67" spans="1:78" ht="12.75">
      <c r="A67" s="49">
        <v>63</v>
      </c>
      <c r="B67" s="62" t="s">
        <v>113</v>
      </c>
      <c r="C67" s="66"/>
      <c r="D67" s="66"/>
      <c r="E67" s="66"/>
      <c r="F67" s="66"/>
      <c r="G67" s="66">
        <v>6.1</v>
      </c>
      <c r="H67" s="66"/>
      <c r="I67" s="66"/>
      <c r="J67" s="66"/>
      <c r="K67" s="66"/>
      <c r="L67" s="66"/>
      <c r="M67" s="66"/>
      <c r="N67" s="66"/>
      <c r="O67" s="250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6"/>
      <c r="AB67" s="66"/>
      <c r="AC67" s="66"/>
      <c r="AD67" s="66"/>
      <c r="AE67" s="49">
        <v>63</v>
      </c>
      <c r="AF67" s="62" t="s">
        <v>113</v>
      </c>
      <c r="AG67" s="79"/>
      <c r="AH67" s="81"/>
      <c r="AI67" s="347"/>
      <c r="AJ67" s="34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</row>
    <row r="68" spans="1:78" ht="12.75">
      <c r="A68" s="49">
        <v>64</v>
      </c>
      <c r="B68" s="50" t="s">
        <v>60</v>
      </c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249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49">
        <v>64</v>
      </c>
      <c r="AF68" s="50" t="s">
        <v>60</v>
      </c>
      <c r="AG68" s="79"/>
      <c r="AH68" s="81"/>
      <c r="AI68" s="348"/>
      <c r="AJ68" s="34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</row>
    <row r="69" spans="1:78" ht="12.75">
      <c r="A69" s="49">
        <v>65</v>
      </c>
      <c r="B69" s="63" t="s">
        <v>174</v>
      </c>
      <c r="C69" s="64"/>
      <c r="D69" s="64"/>
      <c r="E69" s="64"/>
      <c r="F69" s="64"/>
      <c r="G69" s="64"/>
      <c r="H69" s="64">
        <v>6</v>
      </c>
      <c r="I69" s="64"/>
      <c r="J69" s="64"/>
      <c r="K69" s="64"/>
      <c r="L69" s="64"/>
      <c r="M69" s="64"/>
      <c r="N69" s="64"/>
      <c r="O69" s="249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49">
        <v>65</v>
      </c>
      <c r="AF69" s="63" t="s">
        <v>174</v>
      </c>
      <c r="AG69" s="79"/>
      <c r="AH69" s="81"/>
      <c r="AI69" s="347"/>
      <c r="AJ69" s="347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</row>
    <row r="70" spans="1:78" ht="12.75">
      <c r="A70" s="49">
        <v>66</v>
      </c>
      <c r="B70" s="62" t="s">
        <v>200</v>
      </c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249"/>
      <c r="P70" s="64"/>
      <c r="Q70" s="64"/>
      <c r="R70" s="64"/>
      <c r="S70" s="64"/>
      <c r="T70" s="64"/>
      <c r="U70" s="64"/>
      <c r="V70" s="64"/>
      <c r="W70" s="64">
        <v>6.6</v>
      </c>
      <c r="X70" s="64"/>
      <c r="Y70" s="64"/>
      <c r="Z70" s="64">
        <v>5.9</v>
      </c>
      <c r="AA70" s="64"/>
      <c r="AB70" s="64"/>
      <c r="AC70" s="64"/>
      <c r="AD70" s="64"/>
      <c r="AE70" s="49">
        <v>66</v>
      </c>
      <c r="AF70" s="62" t="s">
        <v>200</v>
      </c>
      <c r="AG70" s="79"/>
      <c r="AH70" s="81"/>
      <c r="AI70" s="347"/>
      <c r="AJ70" s="347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</row>
    <row r="71" spans="1:78" ht="12.75">
      <c r="A71" s="49">
        <v>67</v>
      </c>
      <c r="B71" s="62" t="s">
        <v>196</v>
      </c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249"/>
      <c r="P71" s="64"/>
      <c r="Q71" s="64"/>
      <c r="R71" s="64"/>
      <c r="S71" s="64"/>
      <c r="T71" s="64"/>
      <c r="U71" s="187">
        <v>5.1</v>
      </c>
      <c r="V71" s="64"/>
      <c r="W71" s="64"/>
      <c r="X71" s="64"/>
      <c r="Y71" s="64"/>
      <c r="Z71" s="64"/>
      <c r="AA71" s="64"/>
      <c r="AB71" s="64"/>
      <c r="AC71" s="64"/>
      <c r="AD71" s="64"/>
      <c r="AE71" s="49">
        <v>67</v>
      </c>
      <c r="AF71" s="62" t="s">
        <v>196</v>
      </c>
      <c r="AG71" s="79">
        <v>1</v>
      </c>
      <c r="AH71" s="81"/>
      <c r="AI71" s="347"/>
      <c r="AJ71" s="347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</row>
    <row r="72" spans="1:78" ht="12.75">
      <c r="A72" s="49">
        <v>68</v>
      </c>
      <c r="B72" s="50" t="s">
        <v>53</v>
      </c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249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49">
        <v>68</v>
      </c>
      <c r="AF72" s="50" t="s">
        <v>53</v>
      </c>
      <c r="AG72" s="79"/>
      <c r="AH72" s="81"/>
      <c r="AI72" s="348"/>
      <c r="AJ72" s="348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</row>
    <row r="73" spans="1:78" ht="12.75">
      <c r="A73" s="49">
        <v>69</v>
      </c>
      <c r="B73" s="54" t="s">
        <v>51</v>
      </c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249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49">
        <v>69</v>
      </c>
      <c r="AF73" s="54" t="s">
        <v>51</v>
      </c>
      <c r="AG73" s="79"/>
      <c r="AH73" s="81"/>
      <c r="AI73" s="348"/>
      <c r="AJ73" s="348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</row>
    <row r="74" spans="1:78" ht="12.75">
      <c r="A74" s="49">
        <v>70</v>
      </c>
      <c r="B74" s="65" t="s">
        <v>204</v>
      </c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249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>
        <v>6.6</v>
      </c>
      <c r="AA74" s="64"/>
      <c r="AB74" s="64"/>
      <c r="AC74" s="64"/>
      <c r="AD74" s="64"/>
      <c r="AE74" s="49">
        <v>70</v>
      </c>
      <c r="AF74" s="65" t="s">
        <v>204</v>
      </c>
      <c r="AG74" s="79"/>
      <c r="AH74" s="81"/>
      <c r="AI74" s="347"/>
      <c r="AJ74" s="348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</row>
    <row r="75" spans="1:78" ht="12.75">
      <c r="A75" s="49">
        <v>71</v>
      </c>
      <c r="B75" s="50" t="s">
        <v>21</v>
      </c>
      <c r="C75" s="64">
        <v>6.6</v>
      </c>
      <c r="D75" s="64"/>
      <c r="E75" s="64"/>
      <c r="F75" s="64"/>
      <c r="G75" s="64">
        <v>5.8</v>
      </c>
      <c r="H75" s="64"/>
      <c r="I75" s="64">
        <v>6.5</v>
      </c>
      <c r="J75" s="64"/>
      <c r="K75" s="64"/>
      <c r="L75" s="64"/>
      <c r="M75" s="64"/>
      <c r="N75" s="64"/>
      <c r="O75" s="249"/>
      <c r="P75" s="64"/>
      <c r="Q75" s="64"/>
      <c r="R75" s="64"/>
      <c r="S75" s="64"/>
      <c r="T75" s="64"/>
      <c r="U75" s="64">
        <v>6.5</v>
      </c>
      <c r="V75" s="64"/>
      <c r="W75" s="64"/>
      <c r="X75" s="64"/>
      <c r="Y75" s="64">
        <v>6.4</v>
      </c>
      <c r="Z75" s="64">
        <v>7</v>
      </c>
      <c r="AA75" s="64">
        <v>6.5</v>
      </c>
      <c r="AB75" s="188">
        <v>7.1</v>
      </c>
      <c r="AC75" s="64"/>
      <c r="AD75" s="64"/>
      <c r="AE75" s="49">
        <v>71</v>
      </c>
      <c r="AF75" s="50" t="s">
        <v>21</v>
      </c>
      <c r="AG75" s="79"/>
      <c r="AH75" s="81">
        <v>1</v>
      </c>
      <c r="AI75" s="347" t="s">
        <v>203</v>
      </c>
      <c r="AJ75" s="347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</row>
    <row r="76" spans="1:78" ht="12.75">
      <c r="A76" s="49">
        <v>72</v>
      </c>
      <c r="B76" s="50" t="s">
        <v>40</v>
      </c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249"/>
      <c r="P76" s="64"/>
      <c r="Q76" s="187">
        <v>5.7</v>
      </c>
      <c r="R76" s="64"/>
      <c r="S76" s="64"/>
      <c r="T76" s="64"/>
      <c r="U76" s="64"/>
      <c r="V76" s="64"/>
      <c r="W76" s="64"/>
      <c r="X76" s="64"/>
      <c r="Y76" s="64"/>
      <c r="Z76" s="64"/>
      <c r="AA76" s="187">
        <v>5.8</v>
      </c>
      <c r="AB76" s="64"/>
      <c r="AC76" s="64"/>
      <c r="AD76" s="64"/>
      <c r="AE76" s="49">
        <v>72</v>
      </c>
      <c r="AF76" s="50" t="s">
        <v>40</v>
      </c>
      <c r="AG76" s="79">
        <v>2</v>
      </c>
      <c r="AH76" s="81"/>
      <c r="AI76" s="348"/>
      <c r="AJ76" s="348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</row>
    <row r="77" spans="1:78" ht="12.75">
      <c r="A77" s="49">
        <v>73</v>
      </c>
      <c r="B77" s="54" t="s">
        <v>61</v>
      </c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249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49">
        <v>73</v>
      </c>
      <c r="AF77" s="54" t="s">
        <v>61</v>
      </c>
      <c r="AG77" s="79"/>
      <c r="AH77" s="81"/>
      <c r="AI77" s="348"/>
      <c r="AJ77" s="348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</row>
    <row r="78" spans="1:78" ht="12.75">
      <c r="A78" s="49">
        <v>74</v>
      </c>
      <c r="B78" s="62" t="s">
        <v>166</v>
      </c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249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  <c r="AC78" s="64"/>
      <c r="AD78" s="64"/>
      <c r="AE78" s="49">
        <v>74</v>
      </c>
      <c r="AF78" s="62" t="s">
        <v>166</v>
      </c>
      <c r="AG78" s="79"/>
      <c r="AH78" s="81"/>
      <c r="AI78" s="348"/>
      <c r="AJ78" s="34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</row>
    <row r="79" spans="1:78" ht="12.75">
      <c r="A79" s="49">
        <v>75</v>
      </c>
      <c r="B79" s="62" t="s">
        <v>93</v>
      </c>
      <c r="C79" s="64"/>
      <c r="D79" s="64">
        <v>6.1</v>
      </c>
      <c r="E79" s="64"/>
      <c r="F79" s="64"/>
      <c r="G79" s="64"/>
      <c r="H79" s="64"/>
      <c r="I79" s="64"/>
      <c r="J79" s="64"/>
      <c r="K79" s="64">
        <v>6.1</v>
      </c>
      <c r="L79" s="64"/>
      <c r="M79" s="64"/>
      <c r="N79" s="64"/>
      <c r="O79" s="249"/>
      <c r="P79" s="64"/>
      <c r="Q79" s="64"/>
      <c r="R79" s="64">
        <v>6</v>
      </c>
      <c r="S79" s="64"/>
      <c r="T79" s="64"/>
      <c r="U79" s="64"/>
      <c r="V79" s="64"/>
      <c r="W79" s="64"/>
      <c r="X79" s="64">
        <v>5.8</v>
      </c>
      <c r="Y79" s="187">
        <v>5</v>
      </c>
      <c r="Z79" s="64">
        <v>5.4</v>
      </c>
      <c r="AA79" s="64">
        <v>6.4</v>
      </c>
      <c r="AB79" s="64"/>
      <c r="AC79" s="64"/>
      <c r="AD79" s="64"/>
      <c r="AE79" s="49">
        <v>75</v>
      </c>
      <c r="AF79" s="62" t="s">
        <v>93</v>
      </c>
      <c r="AG79" s="79">
        <v>1</v>
      </c>
      <c r="AH79" s="81"/>
      <c r="AI79" s="347"/>
      <c r="AJ79" s="348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</row>
    <row r="80" spans="1:78" ht="12.75">
      <c r="A80" s="49">
        <v>76</v>
      </c>
      <c r="B80" s="62" t="s">
        <v>139</v>
      </c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249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  <c r="AC80" s="64"/>
      <c r="AD80" s="64"/>
      <c r="AE80" s="49">
        <v>76</v>
      </c>
      <c r="AF80" s="62" t="s">
        <v>139</v>
      </c>
      <c r="AG80" s="79"/>
      <c r="AH80" s="81"/>
      <c r="AI80" s="348"/>
      <c r="AJ80" s="348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</row>
    <row r="81" spans="1:78" ht="12.75">
      <c r="A81" s="49">
        <v>77</v>
      </c>
      <c r="B81" s="62" t="s">
        <v>194</v>
      </c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249"/>
      <c r="P81" s="64"/>
      <c r="Q81" s="64"/>
      <c r="R81" s="64"/>
      <c r="S81" s="64"/>
      <c r="T81" s="64">
        <v>6.8</v>
      </c>
      <c r="U81" s="64"/>
      <c r="V81" s="64">
        <v>6.7</v>
      </c>
      <c r="W81" s="188">
        <v>7.1</v>
      </c>
      <c r="X81" s="64"/>
      <c r="Y81" s="64"/>
      <c r="Z81" s="64">
        <v>5.6</v>
      </c>
      <c r="AA81" s="64">
        <v>6.2</v>
      </c>
      <c r="AB81" s="64"/>
      <c r="AC81" s="64"/>
      <c r="AD81" s="64"/>
      <c r="AE81" s="49">
        <v>77</v>
      </c>
      <c r="AF81" s="62" t="s">
        <v>194</v>
      </c>
      <c r="AG81" s="79"/>
      <c r="AH81" s="81">
        <v>1</v>
      </c>
      <c r="AI81" s="347" t="s">
        <v>201</v>
      </c>
      <c r="AJ81" s="348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</row>
    <row r="82" spans="1:78" ht="12.75">
      <c r="A82" s="49">
        <v>78</v>
      </c>
      <c r="B82" s="62" t="s">
        <v>192</v>
      </c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249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  <c r="AC82" s="64"/>
      <c r="AD82" s="64"/>
      <c r="AE82" s="49">
        <v>78</v>
      </c>
      <c r="AF82" s="62" t="s">
        <v>193</v>
      </c>
      <c r="AG82" s="79"/>
      <c r="AH82" s="81"/>
      <c r="AI82" s="348"/>
      <c r="AJ82" s="348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</row>
    <row r="83" spans="1:78" ht="12.75">
      <c r="A83" s="49">
        <v>79</v>
      </c>
      <c r="B83" s="62" t="s">
        <v>122</v>
      </c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249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  <c r="AC83" s="64"/>
      <c r="AD83" s="64"/>
      <c r="AE83" s="49">
        <v>79</v>
      </c>
      <c r="AF83" s="62" t="s">
        <v>122</v>
      </c>
      <c r="AG83" s="79"/>
      <c r="AH83" s="81"/>
      <c r="AI83" s="348"/>
      <c r="AJ83" s="348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</row>
    <row r="84" spans="1:78" ht="12.75">
      <c r="A84" s="49">
        <v>80</v>
      </c>
      <c r="B84" s="52" t="s">
        <v>31</v>
      </c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249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  <c r="AC84" s="64"/>
      <c r="AD84" s="64"/>
      <c r="AE84" s="49">
        <v>80</v>
      </c>
      <c r="AF84" s="52" t="s">
        <v>79</v>
      </c>
      <c r="AG84" s="79"/>
      <c r="AH84" s="81"/>
      <c r="AI84" s="348"/>
      <c r="AJ84" s="348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</row>
    <row r="85" spans="1:78" ht="12.75">
      <c r="A85" s="49">
        <v>81</v>
      </c>
      <c r="B85" s="62" t="s">
        <v>183</v>
      </c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249">
        <v>7</v>
      </c>
      <c r="P85" s="64">
        <v>6</v>
      </c>
      <c r="Q85" s="64">
        <v>6.2</v>
      </c>
      <c r="R85" s="64">
        <v>6.1</v>
      </c>
      <c r="S85" s="64"/>
      <c r="T85" s="64"/>
      <c r="U85" s="64"/>
      <c r="V85" s="64"/>
      <c r="W85" s="64"/>
      <c r="X85" s="64">
        <v>6</v>
      </c>
      <c r="Y85" s="64"/>
      <c r="Z85" s="64"/>
      <c r="AA85" s="64"/>
      <c r="AB85" s="64"/>
      <c r="AC85" s="64"/>
      <c r="AD85" s="64"/>
      <c r="AE85" s="49">
        <v>81</v>
      </c>
      <c r="AF85" s="62" t="s">
        <v>183</v>
      </c>
      <c r="AG85" s="79"/>
      <c r="AH85" s="81"/>
      <c r="AI85" s="348"/>
      <c r="AJ85" s="348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</row>
    <row r="86" spans="1:78" ht="12.75">
      <c r="A86" s="49">
        <v>82</v>
      </c>
      <c r="B86" s="62" t="s">
        <v>159</v>
      </c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249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  <c r="AC86" s="64"/>
      <c r="AD86" s="64"/>
      <c r="AE86" s="49">
        <v>82</v>
      </c>
      <c r="AF86" s="62" t="s">
        <v>159</v>
      </c>
      <c r="AG86" s="79"/>
      <c r="AH86" s="81"/>
      <c r="AI86" s="348"/>
      <c r="AJ86" s="348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</row>
    <row r="87" spans="1:78" ht="12.75">
      <c r="A87" s="49">
        <v>83</v>
      </c>
      <c r="B87" s="62" t="s">
        <v>117</v>
      </c>
      <c r="C87" s="64"/>
      <c r="D87" s="64"/>
      <c r="E87" s="64"/>
      <c r="F87" s="64"/>
      <c r="G87" s="64"/>
      <c r="H87" s="64">
        <v>6.5</v>
      </c>
      <c r="I87" s="64"/>
      <c r="J87" s="187">
        <v>5.1</v>
      </c>
      <c r="K87" s="64"/>
      <c r="L87" s="64">
        <v>6.4</v>
      </c>
      <c r="M87" s="239">
        <v>6.2</v>
      </c>
      <c r="N87" s="64"/>
      <c r="O87" s="249">
        <v>7</v>
      </c>
      <c r="P87" s="64"/>
      <c r="Q87" s="188">
        <v>7.3</v>
      </c>
      <c r="R87" s="64"/>
      <c r="S87" s="64">
        <v>6.9</v>
      </c>
      <c r="T87" s="188">
        <v>6.9</v>
      </c>
      <c r="U87" s="64"/>
      <c r="V87" s="64">
        <v>6.7</v>
      </c>
      <c r="W87" s="64">
        <v>6.4</v>
      </c>
      <c r="X87" s="205">
        <v>6.3</v>
      </c>
      <c r="Y87" s="64"/>
      <c r="Z87" s="188">
        <v>7.1</v>
      </c>
      <c r="AA87" s="64">
        <v>6.3</v>
      </c>
      <c r="AB87" s="64">
        <v>6.3</v>
      </c>
      <c r="AC87" s="64"/>
      <c r="AD87" s="64"/>
      <c r="AE87" s="49">
        <v>83</v>
      </c>
      <c r="AF87" s="62" t="s">
        <v>117</v>
      </c>
      <c r="AG87" s="79">
        <v>1</v>
      </c>
      <c r="AH87" s="81">
        <v>3</v>
      </c>
      <c r="AI87" s="347"/>
      <c r="AJ87" s="34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</row>
    <row r="88" spans="1:78" ht="12.75">
      <c r="A88" s="49">
        <v>84</v>
      </c>
      <c r="B88" s="62" t="s">
        <v>148</v>
      </c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249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64"/>
      <c r="AB88" s="64"/>
      <c r="AC88" s="64"/>
      <c r="AD88" s="64"/>
      <c r="AE88" s="49">
        <v>84</v>
      </c>
      <c r="AF88" s="62" t="s">
        <v>148</v>
      </c>
      <c r="AG88" s="79"/>
      <c r="AH88" s="81"/>
      <c r="AI88" s="348"/>
      <c r="AJ88" s="34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</row>
    <row r="89" spans="1:78" ht="12.75">
      <c r="A89" s="49">
        <v>85</v>
      </c>
      <c r="B89" s="62" t="s">
        <v>104</v>
      </c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249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  <c r="AC89" s="64"/>
      <c r="AD89" s="64"/>
      <c r="AE89" s="49">
        <v>85</v>
      </c>
      <c r="AF89" s="62" t="s">
        <v>104</v>
      </c>
      <c r="AG89" s="79"/>
      <c r="AH89" s="81"/>
      <c r="AI89" s="347"/>
      <c r="AJ89" s="348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</row>
    <row r="90" spans="1:78" ht="12.75">
      <c r="A90" s="49">
        <v>86</v>
      </c>
      <c r="B90" s="62" t="s">
        <v>118</v>
      </c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252"/>
      <c r="P90" s="68"/>
      <c r="Q90" s="68"/>
      <c r="R90" s="68"/>
      <c r="S90" s="68"/>
      <c r="T90" s="68"/>
      <c r="U90" s="68"/>
      <c r="V90" s="68"/>
      <c r="W90" s="68"/>
      <c r="X90" s="68"/>
      <c r="Y90" s="68"/>
      <c r="Z90" s="68"/>
      <c r="AA90" s="187">
        <v>5.8</v>
      </c>
      <c r="AB90" s="68"/>
      <c r="AC90" s="68"/>
      <c r="AD90" s="68"/>
      <c r="AE90" s="49">
        <v>86</v>
      </c>
      <c r="AF90" s="62" t="s">
        <v>118</v>
      </c>
      <c r="AG90" s="79">
        <v>1</v>
      </c>
      <c r="AH90" s="81"/>
      <c r="AI90" s="347"/>
      <c r="AJ90" s="348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</row>
    <row r="91" spans="1:78" ht="12.75">
      <c r="A91" s="49">
        <v>87</v>
      </c>
      <c r="B91" s="52" t="s">
        <v>42</v>
      </c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249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  <c r="AC91" s="64"/>
      <c r="AD91" s="64"/>
      <c r="AE91" s="49">
        <v>87</v>
      </c>
      <c r="AF91" s="52" t="s">
        <v>42</v>
      </c>
      <c r="AG91" s="79"/>
      <c r="AH91" s="81"/>
      <c r="AI91" s="347"/>
      <c r="AJ91" s="347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</row>
    <row r="92" spans="1:78" ht="12.75">
      <c r="A92" s="49">
        <v>88</v>
      </c>
      <c r="B92" s="52" t="s">
        <v>41</v>
      </c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249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  <c r="AC92" s="64"/>
      <c r="AD92" s="64"/>
      <c r="AE92" s="49">
        <v>88</v>
      </c>
      <c r="AF92" s="52" t="s">
        <v>41</v>
      </c>
      <c r="AG92" s="79"/>
      <c r="AH92" s="81"/>
      <c r="AI92" s="348"/>
      <c r="AJ92" s="348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</row>
    <row r="93" spans="1:78" ht="12.75">
      <c r="A93" s="49">
        <v>89</v>
      </c>
      <c r="B93" s="62" t="s">
        <v>134</v>
      </c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249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49">
        <v>89</v>
      </c>
      <c r="AF93" s="62" t="s">
        <v>134</v>
      </c>
      <c r="AG93" s="79"/>
      <c r="AH93" s="81"/>
      <c r="AI93" s="347"/>
      <c r="AJ93" s="348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</row>
    <row r="94" spans="1:78" ht="12.75">
      <c r="A94" s="49">
        <v>90</v>
      </c>
      <c r="B94" s="52" t="s">
        <v>33</v>
      </c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249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49">
        <v>90</v>
      </c>
      <c r="AF94" s="52" t="s">
        <v>33</v>
      </c>
      <c r="AG94" s="79"/>
      <c r="AH94" s="81"/>
      <c r="AI94" s="348"/>
      <c r="AJ94" s="348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</row>
    <row r="95" spans="1:78" ht="12.75">
      <c r="A95" s="49">
        <v>91</v>
      </c>
      <c r="B95" s="62" t="s">
        <v>127</v>
      </c>
      <c r="C95" s="64"/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249"/>
      <c r="P95" s="64"/>
      <c r="Q95" s="64"/>
      <c r="R95" s="64"/>
      <c r="S95" s="64"/>
      <c r="T95" s="64"/>
      <c r="U95" s="64"/>
      <c r="V95" s="64"/>
      <c r="W95" s="64"/>
      <c r="X95" s="64"/>
      <c r="Y95" s="64"/>
      <c r="Z95" s="64"/>
      <c r="AA95" s="64"/>
      <c r="AB95" s="64"/>
      <c r="AC95" s="64"/>
      <c r="AD95" s="64"/>
      <c r="AE95" s="49">
        <v>91</v>
      </c>
      <c r="AF95" s="62" t="s">
        <v>127</v>
      </c>
      <c r="AG95" s="79"/>
      <c r="AH95" s="81"/>
      <c r="AI95" s="347"/>
      <c r="AJ95" s="348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</row>
    <row r="96" spans="1:78" ht="12.75">
      <c r="A96" s="49">
        <v>92</v>
      </c>
      <c r="B96" s="62" t="s">
        <v>144</v>
      </c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249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  <c r="AC96" s="64"/>
      <c r="AD96" s="64"/>
      <c r="AE96" s="49">
        <v>92</v>
      </c>
      <c r="AF96" s="62" t="s">
        <v>144</v>
      </c>
      <c r="AG96" s="79"/>
      <c r="AH96" s="81"/>
      <c r="AI96" s="347"/>
      <c r="AJ96" s="348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</row>
    <row r="97" spans="1:78" ht="13.5" customHeight="1">
      <c r="A97" s="49">
        <v>93</v>
      </c>
      <c r="B97" s="62" t="s">
        <v>129</v>
      </c>
      <c r="C97" s="64"/>
      <c r="D97" s="64"/>
      <c r="E97" s="64"/>
      <c r="F97" s="64"/>
      <c r="G97" s="64"/>
      <c r="H97" s="64"/>
      <c r="I97" s="64">
        <v>6.6</v>
      </c>
      <c r="J97" s="64"/>
      <c r="K97" s="64"/>
      <c r="L97" s="64">
        <v>6.8</v>
      </c>
      <c r="M97" s="64">
        <v>5.8</v>
      </c>
      <c r="N97" s="64">
        <v>6.5</v>
      </c>
      <c r="O97" s="249"/>
      <c r="P97" s="64"/>
      <c r="Q97" s="64"/>
      <c r="R97" s="64"/>
      <c r="S97" s="64">
        <v>6</v>
      </c>
      <c r="T97" s="64"/>
      <c r="U97" s="64"/>
      <c r="V97" s="64"/>
      <c r="W97" s="64">
        <v>6.3</v>
      </c>
      <c r="X97" s="64"/>
      <c r="Y97" s="64"/>
      <c r="Z97" s="64"/>
      <c r="AA97" s="64"/>
      <c r="AB97" s="64"/>
      <c r="AC97" s="64"/>
      <c r="AD97" s="64"/>
      <c r="AE97" s="49">
        <v>93</v>
      </c>
      <c r="AF97" s="62" t="s">
        <v>129</v>
      </c>
      <c r="AG97" s="79"/>
      <c r="AH97" s="81"/>
      <c r="AI97" s="347" t="s">
        <v>181</v>
      </c>
      <c r="AJ97" s="348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</row>
    <row r="98" spans="1:78" ht="12.75">
      <c r="A98" s="49">
        <v>94</v>
      </c>
      <c r="B98" s="62" t="s">
        <v>156</v>
      </c>
      <c r="C98" s="64"/>
      <c r="D98" s="64">
        <v>5.8</v>
      </c>
      <c r="E98" s="64">
        <v>6.7</v>
      </c>
      <c r="F98" s="64">
        <v>5.7</v>
      </c>
      <c r="G98" s="64">
        <v>6.3</v>
      </c>
      <c r="H98" s="64"/>
      <c r="I98" s="64"/>
      <c r="J98" s="64"/>
      <c r="K98" s="64"/>
      <c r="L98" s="64">
        <v>6</v>
      </c>
      <c r="M98" s="64">
        <v>5.5</v>
      </c>
      <c r="N98" s="187">
        <v>5</v>
      </c>
      <c r="O98" s="249"/>
      <c r="P98" s="64"/>
      <c r="Q98" s="64">
        <v>6.1</v>
      </c>
      <c r="R98" s="64"/>
      <c r="S98" s="64"/>
      <c r="T98" s="64"/>
      <c r="U98" s="64"/>
      <c r="V98" s="64"/>
      <c r="W98" s="64"/>
      <c r="X98" s="64">
        <v>6.3</v>
      </c>
      <c r="Y98" s="64"/>
      <c r="Z98" s="64"/>
      <c r="AA98" s="64"/>
      <c r="AB98" s="64"/>
      <c r="AC98" s="64"/>
      <c r="AD98" s="64"/>
      <c r="AE98" s="49">
        <v>94</v>
      </c>
      <c r="AF98" s="62" t="s">
        <v>156</v>
      </c>
      <c r="AG98" s="79">
        <v>1</v>
      </c>
      <c r="AH98" s="81"/>
      <c r="AI98" s="347" t="s">
        <v>180</v>
      </c>
      <c r="AJ98" s="34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</row>
    <row r="99" spans="1:78" ht="12.75">
      <c r="A99" s="49">
        <v>95</v>
      </c>
      <c r="B99" s="62" t="s">
        <v>125</v>
      </c>
      <c r="C99" s="64"/>
      <c r="D99" s="64"/>
      <c r="E99" s="64"/>
      <c r="F99" s="64"/>
      <c r="G99" s="64"/>
      <c r="H99" s="187">
        <v>5.5</v>
      </c>
      <c r="I99" s="64"/>
      <c r="J99" s="64"/>
      <c r="K99" s="64"/>
      <c r="L99" s="64">
        <v>5.8</v>
      </c>
      <c r="M99" s="64"/>
      <c r="N99" s="64"/>
      <c r="O99" s="249"/>
      <c r="P99" s="64"/>
      <c r="Q99" s="64"/>
      <c r="R99" s="64"/>
      <c r="S99" s="64"/>
      <c r="T99" s="64"/>
      <c r="U99" s="64">
        <v>6</v>
      </c>
      <c r="V99" s="64"/>
      <c r="W99" s="187">
        <v>5.4</v>
      </c>
      <c r="X99" s="64"/>
      <c r="Y99" s="64"/>
      <c r="Z99" s="64"/>
      <c r="AA99" s="64"/>
      <c r="AB99" s="64"/>
      <c r="AC99" s="64"/>
      <c r="AD99" s="64"/>
      <c r="AE99" s="49">
        <v>95</v>
      </c>
      <c r="AF99" s="62" t="s">
        <v>125</v>
      </c>
      <c r="AG99" s="79">
        <v>2</v>
      </c>
      <c r="AH99" s="81"/>
      <c r="AI99" s="347" t="s">
        <v>197</v>
      </c>
      <c r="AJ99" s="348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</row>
    <row r="100" spans="1:78" ht="12.75">
      <c r="A100" s="49">
        <v>96</v>
      </c>
      <c r="B100" s="62" t="s">
        <v>114</v>
      </c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249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4"/>
      <c r="AB100" s="64"/>
      <c r="AC100" s="64"/>
      <c r="AD100" s="64"/>
      <c r="AE100" s="49">
        <v>96</v>
      </c>
      <c r="AF100" s="62" t="s">
        <v>114</v>
      </c>
      <c r="AG100" s="79"/>
      <c r="AH100" s="81"/>
      <c r="AI100" s="347"/>
      <c r="AJ100" s="348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</row>
    <row r="101" spans="1:78" ht="12.75">
      <c r="A101" s="49">
        <v>97</v>
      </c>
      <c r="B101" s="62" t="s">
        <v>152</v>
      </c>
      <c r="C101" s="64">
        <v>6.4</v>
      </c>
      <c r="D101" s="64">
        <v>6.4</v>
      </c>
      <c r="E101" s="64">
        <v>6.7</v>
      </c>
      <c r="F101" s="64">
        <v>6.1</v>
      </c>
      <c r="G101" s="64"/>
      <c r="H101" s="64"/>
      <c r="I101" s="64">
        <v>5.7</v>
      </c>
      <c r="J101" s="64">
        <v>5.8</v>
      </c>
      <c r="K101" s="64">
        <v>5.8</v>
      </c>
      <c r="L101" s="64">
        <v>6</v>
      </c>
      <c r="M101" s="64">
        <v>5.4</v>
      </c>
      <c r="N101" s="64">
        <v>5.9</v>
      </c>
      <c r="O101" s="249"/>
      <c r="P101" s="64"/>
      <c r="Q101" s="64"/>
      <c r="R101" s="64">
        <v>6</v>
      </c>
      <c r="S101" s="64">
        <v>6.3</v>
      </c>
      <c r="T101" s="64">
        <v>6.3</v>
      </c>
      <c r="U101" s="64">
        <v>5.9</v>
      </c>
      <c r="V101" s="64">
        <v>6</v>
      </c>
      <c r="W101" s="64">
        <v>6.1</v>
      </c>
      <c r="X101" s="64">
        <v>6.1</v>
      </c>
      <c r="Y101" s="64">
        <v>5.9</v>
      </c>
      <c r="Z101" s="187">
        <v>5.3</v>
      </c>
      <c r="AA101" s="64"/>
      <c r="AB101" s="64"/>
      <c r="AC101" s="64"/>
      <c r="AD101" s="64"/>
      <c r="AE101" s="49">
        <v>97</v>
      </c>
      <c r="AF101" s="62" t="s">
        <v>152</v>
      </c>
      <c r="AG101" s="79">
        <v>1</v>
      </c>
      <c r="AH101" s="81"/>
      <c r="AI101" s="347" t="s">
        <v>199</v>
      </c>
      <c r="AJ101" s="348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</row>
    <row r="102" spans="1:78" ht="12.75">
      <c r="A102" s="49">
        <v>98</v>
      </c>
      <c r="B102" s="62" t="s">
        <v>92</v>
      </c>
      <c r="C102" s="64">
        <v>6.5</v>
      </c>
      <c r="D102" s="64">
        <v>5.9</v>
      </c>
      <c r="E102" s="64"/>
      <c r="F102" s="64"/>
      <c r="G102" s="64"/>
      <c r="H102" s="64"/>
      <c r="I102" s="64">
        <v>6.4</v>
      </c>
      <c r="J102" s="64">
        <v>6.1</v>
      </c>
      <c r="K102" s="64"/>
      <c r="L102" s="64"/>
      <c r="M102" s="64"/>
      <c r="N102" s="64"/>
      <c r="O102" s="249">
        <v>7</v>
      </c>
      <c r="P102" s="64"/>
      <c r="Q102" s="64"/>
      <c r="R102" s="64">
        <v>6.3</v>
      </c>
      <c r="S102" s="64"/>
      <c r="T102" s="64">
        <v>6.4</v>
      </c>
      <c r="U102" s="64">
        <v>6.6</v>
      </c>
      <c r="V102" s="64"/>
      <c r="W102" s="64"/>
      <c r="X102" s="64"/>
      <c r="Y102" s="64">
        <v>6.4</v>
      </c>
      <c r="Z102" s="64"/>
      <c r="AA102" s="64"/>
      <c r="AB102" s="64"/>
      <c r="AC102" s="64"/>
      <c r="AD102" s="64"/>
      <c r="AE102" s="49">
        <v>98</v>
      </c>
      <c r="AF102" s="62" t="s">
        <v>92</v>
      </c>
      <c r="AG102" s="79"/>
      <c r="AH102" s="81"/>
      <c r="AI102" s="347"/>
      <c r="AJ102" s="348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</row>
    <row r="103" spans="1:78" ht="12.75">
      <c r="A103" s="49">
        <v>99</v>
      </c>
      <c r="B103" s="62" t="s">
        <v>155</v>
      </c>
      <c r="C103" s="64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249"/>
      <c r="P103" s="64"/>
      <c r="Q103" s="64"/>
      <c r="R103" s="64"/>
      <c r="S103" s="64"/>
      <c r="T103" s="64"/>
      <c r="U103" s="64"/>
      <c r="V103" s="64"/>
      <c r="W103" s="64">
        <v>6.3</v>
      </c>
      <c r="X103" s="64"/>
      <c r="Y103" s="64"/>
      <c r="Z103" s="64"/>
      <c r="AA103" s="64"/>
      <c r="AB103" s="64"/>
      <c r="AC103" s="64"/>
      <c r="AD103" s="64"/>
      <c r="AE103" s="49">
        <v>99</v>
      </c>
      <c r="AF103" s="62" t="s">
        <v>155</v>
      </c>
      <c r="AG103" s="79"/>
      <c r="AH103" s="81"/>
      <c r="AI103" s="348"/>
      <c r="AJ103" s="348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</row>
    <row r="104" spans="1:78" ht="12.75">
      <c r="A104" s="49">
        <v>100</v>
      </c>
      <c r="B104" s="62" t="s">
        <v>82</v>
      </c>
      <c r="C104" s="64"/>
      <c r="D104" s="64"/>
      <c r="E104" s="64"/>
      <c r="F104" s="64"/>
      <c r="G104" s="64"/>
      <c r="H104" s="64"/>
      <c r="I104" s="64"/>
      <c r="J104" s="64"/>
      <c r="K104" s="64"/>
      <c r="L104" s="64"/>
      <c r="M104" s="64"/>
      <c r="N104" s="64"/>
      <c r="O104" s="249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4"/>
      <c r="AA104" s="64"/>
      <c r="AB104" s="64"/>
      <c r="AC104" s="64"/>
      <c r="AD104" s="64"/>
      <c r="AE104" s="49">
        <v>100</v>
      </c>
      <c r="AF104" s="62" t="s">
        <v>82</v>
      </c>
      <c r="AG104" s="79"/>
      <c r="AH104" s="81"/>
      <c r="AI104" s="348"/>
      <c r="AJ104" s="348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</row>
    <row r="105" spans="1:78" ht="12.75">
      <c r="A105" s="49">
        <v>101</v>
      </c>
      <c r="B105" s="62" t="s">
        <v>83</v>
      </c>
      <c r="C105" s="64"/>
      <c r="D105" s="64"/>
      <c r="E105" s="64"/>
      <c r="F105" s="64"/>
      <c r="G105" s="64"/>
      <c r="H105" s="64"/>
      <c r="I105" s="64"/>
      <c r="J105" s="64"/>
      <c r="K105" s="64"/>
      <c r="L105" s="64"/>
      <c r="M105" s="64"/>
      <c r="N105" s="64"/>
      <c r="O105" s="249"/>
      <c r="P105" s="64"/>
      <c r="Q105" s="64"/>
      <c r="R105" s="64"/>
      <c r="S105" s="64"/>
      <c r="T105" s="64"/>
      <c r="U105" s="64"/>
      <c r="V105" s="64"/>
      <c r="W105" s="64"/>
      <c r="X105" s="64"/>
      <c r="Y105" s="64"/>
      <c r="Z105" s="64"/>
      <c r="AA105" s="64"/>
      <c r="AB105" s="64"/>
      <c r="AC105" s="64"/>
      <c r="AD105" s="64"/>
      <c r="AE105" s="49">
        <v>101</v>
      </c>
      <c r="AF105" s="62" t="s">
        <v>83</v>
      </c>
      <c r="AG105" s="79"/>
      <c r="AH105" s="81"/>
      <c r="AI105" s="348"/>
      <c r="AJ105" s="348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</row>
    <row r="106" spans="1:78" ht="12.75">
      <c r="A106" s="49">
        <v>102</v>
      </c>
      <c r="B106" s="62" t="s">
        <v>151</v>
      </c>
      <c r="C106" s="64"/>
      <c r="D106" s="64"/>
      <c r="E106" s="64"/>
      <c r="F106" s="64"/>
      <c r="G106" s="64"/>
      <c r="H106" s="64"/>
      <c r="I106" s="64"/>
      <c r="J106" s="64"/>
      <c r="K106" s="64"/>
      <c r="L106" s="64"/>
      <c r="M106" s="64"/>
      <c r="N106" s="64"/>
      <c r="O106" s="249"/>
      <c r="P106" s="64"/>
      <c r="Q106" s="64"/>
      <c r="R106" s="64"/>
      <c r="S106" s="64"/>
      <c r="T106" s="64"/>
      <c r="U106" s="64"/>
      <c r="V106" s="64"/>
      <c r="W106" s="64"/>
      <c r="X106" s="64"/>
      <c r="Y106" s="64"/>
      <c r="Z106" s="64"/>
      <c r="AA106" s="64"/>
      <c r="AB106" s="64"/>
      <c r="AC106" s="64"/>
      <c r="AD106" s="64"/>
      <c r="AE106" s="49">
        <v>102</v>
      </c>
      <c r="AF106" s="62" t="s">
        <v>151</v>
      </c>
      <c r="AG106" s="79"/>
      <c r="AH106" s="81"/>
      <c r="AI106" s="348"/>
      <c r="AJ106" s="348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</row>
    <row r="107" spans="1:78" ht="12.75">
      <c r="A107" s="49">
        <v>103</v>
      </c>
      <c r="B107" s="62" t="s">
        <v>162</v>
      </c>
      <c r="C107" s="64">
        <v>6.3</v>
      </c>
      <c r="D107" s="64">
        <v>6.3</v>
      </c>
      <c r="E107" s="64">
        <v>6.8</v>
      </c>
      <c r="F107" s="64">
        <v>6.4</v>
      </c>
      <c r="G107" s="64"/>
      <c r="H107" s="64">
        <v>5.9</v>
      </c>
      <c r="I107" s="64"/>
      <c r="J107" s="64">
        <v>6.5</v>
      </c>
      <c r="K107" s="64"/>
      <c r="L107" s="64"/>
      <c r="M107" s="64">
        <v>6.6</v>
      </c>
      <c r="N107" s="64"/>
      <c r="O107" s="249">
        <v>7</v>
      </c>
      <c r="P107" s="64">
        <v>6.4</v>
      </c>
      <c r="Q107" s="64">
        <v>5.9</v>
      </c>
      <c r="R107" s="64"/>
      <c r="S107" s="64">
        <v>6.3</v>
      </c>
      <c r="T107" s="64"/>
      <c r="U107" s="64"/>
      <c r="V107" s="64"/>
      <c r="W107" s="64"/>
      <c r="X107" s="64">
        <v>6.1</v>
      </c>
      <c r="Y107" s="64">
        <v>6.4</v>
      </c>
      <c r="Z107" s="64"/>
      <c r="AA107" s="64">
        <v>6</v>
      </c>
      <c r="AB107" s="64">
        <v>6.6</v>
      </c>
      <c r="AC107" s="64"/>
      <c r="AD107" s="64"/>
      <c r="AE107" s="49">
        <v>103</v>
      </c>
      <c r="AF107" s="62" t="s">
        <v>162</v>
      </c>
      <c r="AG107" s="79"/>
      <c r="AH107" s="81"/>
      <c r="AI107" s="348"/>
      <c r="AJ107" s="348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</row>
    <row r="108" spans="1:78" ht="12.75">
      <c r="A108" s="49">
        <v>104</v>
      </c>
      <c r="B108" s="62" t="s">
        <v>84</v>
      </c>
      <c r="C108" s="64"/>
      <c r="D108" s="64"/>
      <c r="E108" s="64"/>
      <c r="F108" s="64"/>
      <c r="G108" s="64"/>
      <c r="H108" s="64"/>
      <c r="I108" s="64"/>
      <c r="J108" s="64"/>
      <c r="K108" s="64"/>
      <c r="L108" s="64"/>
      <c r="M108" s="64"/>
      <c r="N108" s="64"/>
      <c r="O108" s="249"/>
      <c r="P108" s="64"/>
      <c r="Q108" s="64"/>
      <c r="R108" s="64"/>
      <c r="S108" s="64"/>
      <c r="T108" s="64"/>
      <c r="U108" s="64"/>
      <c r="V108" s="64"/>
      <c r="W108" s="64"/>
      <c r="X108" s="64"/>
      <c r="Y108" s="64"/>
      <c r="Z108" s="64"/>
      <c r="AA108" s="64"/>
      <c r="AB108" s="64"/>
      <c r="AC108" s="64"/>
      <c r="AD108" s="64"/>
      <c r="AE108" s="49">
        <v>104</v>
      </c>
      <c r="AF108" s="62" t="s">
        <v>84</v>
      </c>
      <c r="AG108" s="79"/>
      <c r="AH108" s="81"/>
      <c r="AI108" s="347"/>
      <c r="AJ108" s="34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</row>
    <row r="109" spans="1:78" ht="12.75">
      <c r="A109" s="49">
        <v>105</v>
      </c>
      <c r="B109" s="62" t="s">
        <v>132</v>
      </c>
      <c r="C109" s="64">
        <v>6.5</v>
      </c>
      <c r="D109" s="64"/>
      <c r="E109" s="64"/>
      <c r="F109" s="64">
        <v>6.5</v>
      </c>
      <c r="G109" s="64"/>
      <c r="H109" s="64">
        <v>6.5</v>
      </c>
      <c r="I109" s="64"/>
      <c r="J109" s="64">
        <v>6.5</v>
      </c>
      <c r="K109" s="64">
        <v>6.7</v>
      </c>
      <c r="L109" s="64"/>
      <c r="M109" s="64">
        <v>6.6</v>
      </c>
      <c r="N109" s="64"/>
      <c r="O109" s="249"/>
      <c r="P109" s="64"/>
      <c r="Q109" s="64">
        <v>5.9</v>
      </c>
      <c r="R109" s="64"/>
      <c r="S109" s="64"/>
      <c r="T109" s="64"/>
      <c r="U109" s="64"/>
      <c r="V109" s="64"/>
      <c r="W109" s="64"/>
      <c r="X109" s="64"/>
      <c r="Y109" s="64"/>
      <c r="Z109" s="64"/>
      <c r="AA109" s="64"/>
      <c r="AB109" s="64"/>
      <c r="AC109" s="64"/>
      <c r="AD109" s="64"/>
      <c r="AE109" s="49">
        <v>105</v>
      </c>
      <c r="AF109" s="62" t="s">
        <v>132</v>
      </c>
      <c r="AG109" s="79"/>
      <c r="AH109" s="81"/>
      <c r="AI109" s="347" t="s">
        <v>178</v>
      </c>
      <c r="AJ109" s="348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</row>
    <row r="110" spans="1:78" ht="12.75">
      <c r="A110" s="49">
        <v>106</v>
      </c>
      <c r="B110" s="62" t="s">
        <v>142</v>
      </c>
      <c r="C110" s="64"/>
      <c r="D110" s="64"/>
      <c r="E110" s="64"/>
      <c r="F110" s="64"/>
      <c r="G110" s="64"/>
      <c r="H110" s="64"/>
      <c r="I110" s="64"/>
      <c r="J110" s="64"/>
      <c r="K110" s="64"/>
      <c r="L110" s="64"/>
      <c r="M110" s="64"/>
      <c r="N110" s="64"/>
      <c r="O110" s="249"/>
      <c r="P110" s="64"/>
      <c r="Q110" s="64"/>
      <c r="R110" s="64"/>
      <c r="S110" s="64"/>
      <c r="T110" s="64"/>
      <c r="U110" s="64"/>
      <c r="V110" s="64"/>
      <c r="W110" s="64"/>
      <c r="X110" s="64"/>
      <c r="Y110" s="64"/>
      <c r="Z110" s="64"/>
      <c r="AA110" s="64"/>
      <c r="AB110" s="64"/>
      <c r="AC110" s="64"/>
      <c r="AD110" s="64"/>
      <c r="AE110" s="49">
        <v>106</v>
      </c>
      <c r="AF110" s="62" t="s">
        <v>142</v>
      </c>
      <c r="AG110" s="79"/>
      <c r="AH110" s="81"/>
      <c r="AI110" s="347"/>
      <c r="AJ110" s="348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</row>
    <row r="111" spans="1:78" ht="12.75">
      <c r="A111" s="49">
        <v>107</v>
      </c>
      <c r="B111" s="62" t="s">
        <v>110</v>
      </c>
      <c r="C111" s="64"/>
      <c r="D111" s="64"/>
      <c r="E111" s="64"/>
      <c r="F111" s="64"/>
      <c r="G111" s="64"/>
      <c r="H111" s="64"/>
      <c r="I111" s="64"/>
      <c r="J111" s="64"/>
      <c r="K111" s="64"/>
      <c r="L111" s="64"/>
      <c r="M111" s="64"/>
      <c r="N111" s="64"/>
      <c r="O111" s="249"/>
      <c r="P111" s="64"/>
      <c r="Q111" s="64"/>
      <c r="R111" s="64"/>
      <c r="S111" s="64"/>
      <c r="T111" s="64"/>
      <c r="U111" s="64"/>
      <c r="V111" s="64"/>
      <c r="W111" s="64"/>
      <c r="X111" s="64"/>
      <c r="Y111" s="64"/>
      <c r="Z111" s="64"/>
      <c r="AA111" s="64"/>
      <c r="AB111" s="64"/>
      <c r="AC111" s="64"/>
      <c r="AD111" s="64"/>
      <c r="AE111" s="49">
        <v>107</v>
      </c>
      <c r="AF111" s="62" t="s">
        <v>110</v>
      </c>
      <c r="AG111" s="79"/>
      <c r="AH111" s="81"/>
      <c r="AI111" s="347"/>
      <c r="AJ111" s="348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</row>
    <row r="112" spans="1:78" ht="12.75">
      <c r="A112" s="49">
        <v>108</v>
      </c>
      <c r="B112" s="62" t="s">
        <v>135</v>
      </c>
      <c r="C112" s="64"/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249"/>
      <c r="P112" s="64"/>
      <c r="Q112" s="64"/>
      <c r="R112" s="64"/>
      <c r="S112" s="64"/>
      <c r="T112" s="64"/>
      <c r="U112" s="64"/>
      <c r="V112" s="64"/>
      <c r="W112" s="64"/>
      <c r="X112" s="64"/>
      <c r="Y112" s="64"/>
      <c r="Z112" s="64"/>
      <c r="AA112" s="64"/>
      <c r="AB112" s="64"/>
      <c r="AC112" s="64"/>
      <c r="AD112" s="64"/>
      <c r="AE112" s="49">
        <v>108</v>
      </c>
      <c r="AF112" s="62" t="s">
        <v>135</v>
      </c>
      <c r="AG112" s="79"/>
      <c r="AH112" s="81"/>
      <c r="AI112" s="347"/>
      <c r="AJ112" s="348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</row>
    <row r="113" spans="1:78" ht="12.75">
      <c r="A113" s="49">
        <v>109</v>
      </c>
      <c r="B113" s="62" t="s">
        <v>133</v>
      </c>
      <c r="C113" s="68"/>
      <c r="D113" s="68"/>
      <c r="E113" s="68"/>
      <c r="F113" s="187">
        <v>5.6</v>
      </c>
      <c r="G113" s="68"/>
      <c r="H113" s="68"/>
      <c r="I113" s="68"/>
      <c r="J113" s="68"/>
      <c r="K113" s="68"/>
      <c r="L113" s="68"/>
      <c r="M113" s="68"/>
      <c r="N113" s="68">
        <v>5.6</v>
      </c>
      <c r="O113" s="252"/>
      <c r="P113" s="68"/>
      <c r="Q113" s="68"/>
      <c r="R113" s="68"/>
      <c r="S113" s="68"/>
      <c r="T113" s="68"/>
      <c r="U113" s="68"/>
      <c r="V113" s="68"/>
      <c r="W113" s="68"/>
      <c r="X113" s="68"/>
      <c r="Y113" s="68"/>
      <c r="Z113" s="68"/>
      <c r="AA113" s="68"/>
      <c r="AB113" s="68"/>
      <c r="AC113" s="68"/>
      <c r="AD113" s="68"/>
      <c r="AE113" s="49">
        <v>109</v>
      </c>
      <c r="AF113" s="62" t="s">
        <v>133</v>
      </c>
      <c r="AG113" s="79">
        <v>1</v>
      </c>
      <c r="AH113" s="81"/>
      <c r="AI113" s="347"/>
      <c r="AJ113" s="348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</row>
    <row r="114" spans="1:78" ht="12.75">
      <c r="A114" s="49">
        <v>110</v>
      </c>
      <c r="B114" s="62" t="s">
        <v>115</v>
      </c>
      <c r="C114" s="64"/>
      <c r="D114" s="64"/>
      <c r="E114" s="64"/>
      <c r="F114" s="64"/>
      <c r="G114" s="64"/>
      <c r="H114" s="64">
        <v>5.9</v>
      </c>
      <c r="I114" s="64"/>
      <c r="J114" s="64"/>
      <c r="K114" s="64">
        <v>5.4</v>
      </c>
      <c r="L114" s="64"/>
      <c r="M114" s="64">
        <v>6.2</v>
      </c>
      <c r="N114" s="64">
        <v>5.8</v>
      </c>
      <c r="O114" s="249"/>
      <c r="P114" s="64"/>
      <c r="Q114" s="64"/>
      <c r="R114" s="64"/>
      <c r="S114" s="64"/>
      <c r="T114" s="64"/>
      <c r="U114" s="64"/>
      <c r="V114" s="64"/>
      <c r="W114" s="64"/>
      <c r="X114" s="64"/>
      <c r="Y114" s="64"/>
      <c r="Z114" s="64"/>
      <c r="AA114" s="64"/>
      <c r="AB114" s="64"/>
      <c r="AC114" s="64"/>
      <c r="AD114" s="64"/>
      <c r="AE114" s="49">
        <v>110</v>
      </c>
      <c r="AF114" s="62" t="s">
        <v>115</v>
      </c>
      <c r="AG114" s="79"/>
      <c r="AH114" s="81"/>
      <c r="AI114" s="347"/>
      <c r="AJ114" s="348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</row>
    <row r="115" spans="1:78" ht="12.75">
      <c r="A115" s="49">
        <v>111</v>
      </c>
      <c r="B115" s="62" t="s">
        <v>85</v>
      </c>
      <c r="C115" s="64"/>
      <c r="D115" s="64"/>
      <c r="E115" s="64"/>
      <c r="F115" s="64"/>
      <c r="G115" s="64"/>
      <c r="H115" s="64"/>
      <c r="I115" s="64"/>
      <c r="J115" s="64"/>
      <c r="K115" s="64"/>
      <c r="L115" s="64"/>
      <c r="M115" s="64"/>
      <c r="N115" s="64"/>
      <c r="O115" s="249"/>
      <c r="P115" s="64"/>
      <c r="Q115" s="64"/>
      <c r="R115" s="64"/>
      <c r="S115" s="64"/>
      <c r="T115" s="64"/>
      <c r="U115" s="64"/>
      <c r="V115" s="64"/>
      <c r="W115" s="64"/>
      <c r="X115" s="64"/>
      <c r="Y115" s="64"/>
      <c r="Z115" s="64"/>
      <c r="AA115" s="64"/>
      <c r="AB115" s="64"/>
      <c r="AC115" s="64"/>
      <c r="AD115" s="64"/>
      <c r="AE115" s="49">
        <v>111</v>
      </c>
      <c r="AF115" s="62" t="s">
        <v>85</v>
      </c>
      <c r="AG115" s="79"/>
      <c r="AH115" s="81"/>
      <c r="AI115" s="347"/>
      <c r="AJ115" s="348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</row>
    <row r="116" spans="1:78" ht="12.75">
      <c r="A116" s="49">
        <v>112</v>
      </c>
      <c r="B116" s="62" t="s">
        <v>176</v>
      </c>
      <c r="C116" s="64"/>
      <c r="D116" s="64"/>
      <c r="E116" s="64"/>
      <c r="F116" s="64"/>
      <c r="G116" s="64"/>
      <c r="H116" s="64"/>
      <c r="I116" s="64"/>
      <c r="J116" s="64">
        <v>6.9</v>
      </c>
      <c r="K116" s="64">
        <v>5.8</v>
      </c>
      <c r="L116" s="64"/>
      <c r="M116" s="64"/>
      <c r="N116" s="64"/>
      <c r="O116" s="249"/>
      <c r="P116" s="64"/>
      <c r="Q116" s="64"/>
      <c r="R116" s="64"/>
      <c r="S116" s="64"/>
      <c r="T116" s="64"/>
      <c r="U116" s="64"/>
      <c r="V116" s="64"/>
      <c r="W116" s="64"/>
      <c r="X116" s="64"/>
      <c r="Y116" s="64"/>
      <c r="Z116" s="64"/>
      <c r="AA116" s="64"/>
      <c r="AB116" s="64"/>
      <c r="AC116" s="64"/>
      <c r="AD116" s="64"/>
      <c r="AE116" s="49">
        <v>112</v>
      </c>
      <c r="AF116" s="62" t="s">
        <v>176</v>
      </c>
      <c r="AG116" s="79"/>
      <c r="AH116" s="81"/>
      <c r="AI116" s="347"/>
      <c r="AJ116" s="348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</row>
    <row r="117" spans="1:78" ht="12.75">
      <c r="A117" s="49">
        <v>113</v>
      </c>
      <c r="B117" s="62" t="s">
        <v>164</v>
      </c>
      <c r="C117" s="64"/>
      <c r="D117" s="64"/>
      <c r="E117" s="64"/>
      <c r="F117" s="64"/>
      <c r="G117" s="64"/>
      <c r="H117" s="64"/>
      <c r="I117" s="64"/>
      <c r="J117" s="64"/>
      <c r="K117" s="64"/>
      <c r="L117" s="64"/>
      <c r="M117" s="64"/>
      <c r="N117" s="64"/>
      <c r="O117" s="249"/>
      <c r="P117" s="64"/>
      <c r="Q117" s="64"/>
      <c r="R117" s="64"/>
      <c r="S117" s="64"/>
      <c r="T117" s="64"/>
      <c r="U117" s="64"/>
      <c r="V117" s="64"/>
      <c r="W117" s="64"/>
      <c r="X117" s="64"/>
      <c r="Y117" s="64"/>
      <c r="Z117" s="64"/>
      <c r="AA117" s="64"/>
      <c r="AB117" s="64"/>
      <c r="AC117" s="64"/>
      <c r="AD117" s="64"/>
      <c r="AE117" s="49">
        <v>113</v>
      </c>
      <c r="AF117" s="62" t="s">
        <v>164</v>
      </c>
      <c r="AG117" s="79"/>
      <c r="AH117" s="81"/>
      <c r="AI117" s="347"/>
      <c r="AJ117" s="348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</row>
    <row r="118" spans="1:78" ht="12.75">
      <c r="A118" s="49">
        <v>114</v>
      </c>
      <c r="B118" s="62" t="s">
        <v>131</v>
      </c>
      <c r="C118" s="64"/>
      <c r="D118" s="64"/>
      <c r="E118" s="64"/>
      <c r="F118" s="64"/>
      <c r="G118" s="64"/>
      <c r="H118" s="64"/>
      <c r="I118" s="64"/>
      <c r="J118" s="64"/>
      <c r="K118" s="64"/>
      <c r="L118" s="64"/>
      <c r="M118" s="64"/>
      <c r="N118" s="64"/>
      <c r="O118" s="249"/>
      <c r="P118" s="64"/>
      <c r="Q118" s="64"/>
      <c r="R118" s="64"/>
      <c r="S118" s="64"/>
      <c r="T118" s="64"/>
      <c r="U118" s="64"/>
      <c r="V118" s="64"/>
      <c r="W118" s="64"/>
      <c r="X118" s="64"/>
      <c r="Y118" s="64"/>
      <c r="Z118" s="64"/>
      <c r="AA118" s="64"/>
      <c r="AB118" s="64"/>
      <c r="AC118" s="64"/>
      <c r="AD118" s="64"/>
      <c r="AE118" s="49">
        <v>114</v>
      </c>
      <c r="AF118" s="62" t="s">
        <v>131</v>
      </c>
      <c r="AG118" s="79"/>
      <c r="AH118" s="81"/>
      <c r="AI118" s="347"/>
      <c r="AJ118" s="34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</row>
    <row r="119" spans="1:78" ht="12.75">
      <c r="A119" s="49">
        <v>115</v>
      </c>
      <c r="B119" s="62" t="s">
        <v>86</v>
      </c>
      <c r="C119" s="64"/>
      <c r="D119" s="64"/>
      <c r="E119" s="64"/>
      <c r="F119" s="64"/>
      <c r="G119" s="64"/>
      <c r="H119" s="64"/>
      <c r="I119" s="64"/>
      <c r="J119" s="64"/>
      <c r="K119" s="64"/>
      <c r="L119" s="64"/>
      <c r="M119" s="64"/>
      <c r="N119" s="64"/>
      <c r="O119" s="249"/>
      <c r="P119" s="64"/>
      <c r="Q119" s="64"/>
      <c r="R119" s="64"/>
      <c r="S119" s="64"/>
      <c r="T119" s="64"/>
      <c r="U119" s="64"/>
      <c r="V119" s="64"/>
      <c r="W119" s="64"/>
      <c r="X119" s="64"/>
      <c r="Y119" s="64"/>
      <c r="Z119" s="64"/>
      <c r="AA119" s="64"/>
      <c r="AB119" s="64"/>
      <c r="AC119" s="64"/>
      <c r="AD119" s="64"/>
      <c r="AE119" s="49">
        <v>115</v>
      </c>
      <c r="AF119" s="62" t="s">
        <v>86</v>
      </c>
      <c r="AG119" s="79"/>
      <c r="AH119" s="81"/>
      <c r="AI119" s="347"/>
      <c r="AJ119" s="348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</row>
    <row r="120" spans="1:78" ht="12.75">
      <c r="A120" s="49">
        <v>116</v>
      </c>
      <c r="B120" s="62" t="s">
        <v>158</v>
      </c>
      <c r="C120" s="64"/>
      <c r="D120" s="64">
        <v>6.6</v>
      </c>
      <c r="E120" s="64"/>
      <c r="F120" s="205">
        <v>6</v>
      </c>
      <c r="G120" s="68"/>
      <c r="H120" s="205">
        <v>6.1</v>
      </c>
      <c r="I120" s="64"/>
      <c r="J120" s="64"/>
      <c r="K120" s="64"/>
      <c r="L120" s="188">
        <v>6.9</v>
      </c>
      <c r="M120" s="64"/>
      <c r="N120" s="248">
        <v>5.2</v>
      </c>
      <c r="O120" s="249"/>
      <c r="P120" s="239">
        <v>6.1</v>
      </c>
      <c r="Q120" s="64"/>
      <c r="R120" s="64">
        <v>6.1</v>
      </c>
      <c r="S120" s="64"/>
      <c r="T120" s="64">
        <v>6.3</v>
      </c>
      <c r="U120" s="64"/>
      <c r="V120" s="187">
        <v>5.4</v>
      </c>
      <c r="W120" s="205">
        <v>5.7</v>
      </c>
      <c r="X120" s="64"/>
      <c r="Y120" s="64"/>
      <c r="Z120" s="64"/>
      <c r="AA120" s="187">
        <v>5.8</v>
      </c>
      <c r="AB120" s="64"/>
      <c r="AC120" s="64"/>
      <c r="AD120" s="64"/>
      <c r="AE120" s="49">
        <v>116</v>
      </c>
      <c r="AF120" s="62" t="s">
        <v>158</v>
      </c>
      <c r="AG120" s="79">
        <v>2</v>
      </c>
      <c r="AH120" s="81">
        <v>1</v>
      </c>
      <c r="AI120" s="347"/>
      <c r="AJ120" s="348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</row>
    <row r="121" spans="1:78" ht="12.75">
      <c r="A121" s="49">
        <v>117</v>
      </c>
      <c r="B121" s="62" t="s">
        <v>160</v>
      </c>
      <c r="C121" s="64"/>
      <c r="D121" s="64"/>
      <c r="E121" s="64"/>
      <c r="F121" s="64"/>
      <c r="G121" s="64"/>
      <c r="H121" s="64">
        <v>6.5</v>
      </c>
      <c r="I121" s="64"/>
      <c r="J121" s="64"/>
      <c r="K121" s="64"/>
      <c r="L121" s="64"/>
      <c r="M121" s="64"/>
      <c r="N121" s="64">
        <v>6.4</v>
      </c>
      <c r="O121" s="249">
        <v>7</v>
      </c>
      <c r="P121" s="64">
        <v>6.6</v>
      </c>
      <c r="Q121" s="64"/>
      <c r="R121" s="64"/>
      <c r="S121" s="64"/>
      <c r="T121" s="64"/>
      <c r="U121" s="188">
        <v>6.9</v>
      </c>
      <c r="V121" s="64"/>
      <c r="W121" s="64"/>
      <c r="X121" s="64">
        <v>5.9</v>
      </c>
      <c r="Y121" s="64"/>
      <c r="Z121" s="64"/>
      <c r="AA121" s="64"/>
      <c r="AB121" s="64"/>
      <c r="AC121" s="64"/>
      <c r="AD121" s="64"/>
      <c r="AE121" s="49">
        <v>117</v>
      </c>
      <c r="AF121" s="62" t="s">
        <v>160</v>
      </c>
      <c r="AG121" s="79"/>
      <c r="AH121" s="81">
        <v>1</v>
      </c>
      <c r="AI121" s="347"/>
      <c r="AJ121" s="348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</row>
    <row r="122" spans="1:78" ht="12.75">
      <c r="A122" s="49">
        <v>118</v>
      </c>
      <c r="B122" s="62" t="s">
        <v>87</v>
      </c>
      <c r="C122" s="64"/>
      <c r="D122" s="64"/>
      <c r="E122" s="64"/>
      <c r="F122" s="64"/>
      <c r="G122" s="64"/>
      <c r="H122" s="64"/>
      <c r="I122" s="64"/>
      <c r="J122" s="64"/>
      <c r="K122" s="64"/>
      <c r="L122" s="64"/>
      <c r="M122" s="64"/>
      <c r="N122" s="64"/>
      <c r="O122" s="249"/>
      <c r="P122" s="64"/>
      <c r="Q122" s="64"/>
      <c r="R122" s="64"/>
      <c r="S122" s="64"/>
      <c r="T122" s="64"/>
      <c r="U122" s="64"/>
      <c r="V122" s="64"/>
      <c r="W122" s="64"/>
      <c r="X122" s="64"/>
      <c r="Y122" s="64"/>
      <c r="Z122" s="64"/>
      <c r="AA122" s="64"/>
      <c r="AB122" s="64"/>
      <c r="AC122" s="64"/>
      <c r="AD122" s="64"/>
      <c r="AE122" s="49">
        <v>118</v>
      </c>
      <c r="AF122" s="62" t="s">
        <v>87</v>
      </c>
      <c r="AG122" s="79"/>
      <c r="AH122" s="81"/>
      <c r="AI122" s="347"/>
      <c r="AJ122" s="348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</row>
    <row r="123" spans="1:78" ht="12.75">
      <c r="A123" s="49">
        <v>119</v>
      </c>
      <c r="B123" s="62" t="s">
        <v>168</v>
      </c>
      <c r="C123" s="64"/>
      <c r="D123" s="64"/>
      <c r="E123" s="188">
        <v>6.9</v>
      </c>
      <c r="F123" s="188">
        <v>7</v>
      </c>
      <c r="G123" s="68">
        <v>7.4</v>
      </c>
      <c r="H123" s="64">
        <v>5.6</v>
      </c>
      <c r="I123" s="64"/>
      <c r="J123" s="188">
        <v>7.1</v>
      </c>
      <c r="K123" s="64">
        <v>6.1</v>
      </c>
      <c r="L123" s="64"/>
      <c r="M123" s="64"/>
      <c r="N123" s="64"/>
      <c r="O123" s="249"/>
      <c r="P123" s="64"/>
      <c r="Q123" s="64"/>
      <c r="R123" s="64"/>
      <c r="S123" s="64"/>
      <c r="T123" s="64"/>
      <c r="U123" s="64"/>
      <c r="V123" s="64"/>
      <c r="W123" s="64"/>
      <c r="X123" s="64"/>
      <c r="Y123" s="64"/>
      <c r="Z123" s="64"/>
      <c r="AA123" s="64"/>
      <c r="AB123" s="64"/>
      <c r="AC123" s="64"/>
      <c r="AD123" s="64"/>
      <c r="AE123" s="49">
        <v>119</v>
      </c>
      <c r="AF123" s="62" t="s">
        <v>168</v>
      </c>
      <c r="AG123" s="79"/>
      <c r="AH123" s="81">
        <v>3</v>
      </c>
      <c r="AI123" s="347" t="s">
        <v>170</v>
      </c>
      <c r="AJ123" s="348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</row>
    <row r="124" spans="1:78" ht="12.75">
      <c r="A124" s="49">
        <v>120</v>
      </c>
      <c r="B124" s="62" t="s">
        <v>88</v>
      </c>
      <c r="C124" s="64"/>
      <c r="D124" s="64"/>
      <c r="E124" s="64"/>
      <c r="F124" s="64"/>
      <c r="G124" s="64"/>
      <c r="H124" s="64"/>
      <c r="I124" s="64"/>
      <c r="J124" s="64"/>
      <c r="K124" s="64"/>
      <c r="L124" s="64"/>
      <c r="M124" s="64"/>
      <c r="N124" s="64"/>
      <c r="O124" s="249"/>
      <c r="P124" s="64"/>
      <c r="Q124" s="64"/>
      <c r="R124" s="64"/>
      <c r="S124" s="64"/>
      <c r="T124" s="64"/>
      <c r="U124" s="64"/>
      <c r="V124" s="64"/>
      <c r="W124" s="64"/>
      <c r="X124" s="64"/>
      <c r="Y124" s="64"/>
      <c r="Z124" s="64"/>
      <c r="AA124" s="64"/>
      <c r="AB124" s="64"/>
      <c r="AC124" s="64"/>
      <c r="AD124" s="64"/>
      <c r="AE124" s="49">
        <v>120</v>
      </c>
      <c r="AF124" s="62" t="s">
        <v>88</v>
      </c>
      <c r="AG124" s="79"/>
      <c r="AH124" s="81"/>
      <c r="AI124" s="347"/>
      <c r="AJ124" s="348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</row>
    <row r="125" spans="1:78" ht="12.75">
      <c r="A125" s="49">
        <v>121</v>
      </c>
      <c r="B125" s="62" t="s">
        <v>145</v>
      </c>
      <c r="C125" s="64">
        <v>6.4</v>
      </c>
      <c r="D125" s="64">
        <v>5.9</v>
      </c>
      <c r="E125" s="187">
        <v>5.4</v>
      </c>
      <c r="F125" s="64">
        <v>5.8</v>
      </c>
      <c r="G125" s="64">
        <v>6.8</v>
      </c>
      <c r="H125" s="64"/>
      <c r="I125" s="64">
        <v>5.9</v>
      </c>
      <c r="J125" s="64"/>
      <c r="K125" s="64">
        <v>6.6</v>
      </c>
      <c r="L125" s="64">
        <v>6.6</v>
      </c>
      <c r="M125" s="64">
        <v>6.3</v>
      </c>
      <c r="N125" s="64">
        <v>6.5</v>
      </c>
      <c r="O125" s="249"/>
      <c r="P125" s="64">
        <v>6.1</v>
      </c>
      <c r="Q125" s="64">
        <v>6.6</v>
      </c>
      <c r="R125" s="187">
        <v>5.9</v>
      </c>
      <c r="S125" s="187">
        <v>5.1</v>
      </c>
      <c r="T125" s="64">
        <v>6.1</v>
      </c>
      <c r="U125" s="64">
        <v>6.3</v>
      </c>
      <c r="V125" s="64">
        <v>6.5</v>
      </c>
      <c r="W125" s="64"/>
      <c r="X125" s="188">
        <v>6.5</v>
      </c>
      <c r="Y125" s="64">
        <v>6.1</v>
      </c>
      <c r="Z125" s="64">
        <v>6.9</v>
      </c>
      <c r="AA125" s="188">
        <v>6.6</v>
      </c>
      <c r="AB125" s="64">
        <v>6.3</v>
      </c>
      <c r="AC125" s="64"/>
      <c r="AD125" s="64"/>
      <c r="AE125" s="49">
        <v>121</v>
      </c>
      <c r="AF125" s="62" t="s">
        <v>145</v>
      </c>
      <c r="AG125" s="79">
        <v>3</v>
      </c>
      <c r="AH125" s="81">
        <v>2</v>
      </c>
      <c r="AI125" s="347" t="s">
        <v>208</v>
      </c>
      <c r="AJ125" s="348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</row>
    <row r="126" spans="1:78" ht="12.75">
      <c r="A126" s="49">
        <v>122</v>
      </c>
      <c r="B126" s="62" t="s">
        <v>123</v>
      </c>
      <c r="C126" s="64"/>
      <c r="D126" s="64"/>
      <c r="E126" s="64"/>
      <c r="F126" s="64"/>
      <c r="G126" s="64"/>
      <c r="H126" s="64"/>
      <c r="I126" s="64"/>
      <c r="J126" s="64"/>
      <c r="K126" s="64"/>
      <c r="L126" s="64"/>
      <c r="M126" s="64"/>
      <c r="N126" s="64"/>
      <c r="O126" s="249"/>
      <c r="P126" s="64"/>
      <c r="Q126" s="64"/>
      <c r="R126" s="64"/>
      <c r="S126" s="64"/>
      <c r="T126" s="64"/>
      <c r="U126" s="64"/>
      <c r="V126" s="64"/>
      <c r="W126" s="64"/>
      <c r="X126" s="93"/>
      <c r="Y126" s="64"/>
      <c r="Z126" s="64"/>
      <c r="AA126" s="64"/>
      <c r="AB126" s="64"/>
      <c r="AC126" s="64"/>
      <c r="AD126" s="64"/>
      <c r="AE126" s="49">
        <v>122</v>
      </c>
      <c r="AF126" s="62" t="s">
        <v>123</v>
      </c>
      <c r="AG126" s="79"/>
      <c r="AH126" s="81"/>
      <c r="AI126" s="347"/>
      <c r="AJ126" s="348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</row>
    <row r="127" spans="1:78" ht="12.75">
      <c r="A127" s="49">
        <v>123</v>
      </c>
      <c r="B127" s="62" t="s">
        <v>179</v>
      </c>
      <c r="C127" s="64"/>
      <c r="D127" s="64"/>
      <c r="E127" s="64"/>
      <c r="F127" s="64"/>
      <c r="G127" s="64"/>
      <c r="H127" s="64"/>
      <c r="I127" s="64"/>
      <c r="J127" s="64"/>
      <c r="K127" s="64">
        <v>5.5</v>
      </c>
      <c r="L127" s="64"/>
      <c r="M127" s="64"/>
      <c r="N127" s="64"/>
      <c r="O127" s="249"/>
      <c r="P127" s="64"/>
      <c r="Q127" s="64"/>
      <c r="R127" s="64"/>
      <c r="S127" s="64"/>
      <c r="T127" s="64"/>
      <c r="U127" s="64"/>
      <c r="V127" s="64"/>
      <c r="W127" s="64"/>
      <c r="X127" s="64"/>
      <c r="Y127" s="64"/>
      <c r="Z127" s="64"/>
      <c r="AA127" s="64"/>
      <c r="AB127" s="64"/>
      <c r="AC127" s="64"/>
      <c r="AD127" s="64"/>
      <c r="AE127" s="49">
        <v>123</v>
      </c>
      <c r="AF127" s="62" t="s">
        <v>179</v>
      </c>
      <c r="AG127" s="79"/>
      <c r="AH127" s="81"/>
      <c r="AI127" s="347"/>
      <c r="AJ127" s="348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</row>
    <row r="128" spans="1:78" ht="12.75">
      <c r="A128" s="49">
        <v>124</v>
      </c>
      <c r="B128" s="62" t="s">
        <v>211</v>
      </c>
      <c r="C128" s="64"/>
      <c r="D128" s="64"/>
      <c r="E128" s="64"/>
      <c r="F128" s="64"/>
      <c r="G128" s="64"/>
      <c r="H128" s="64"/>
      <c r="I128" s="64"/>
      <c r="J128" s="64"/>
      <c r="K128" s="64"/>
      <c r="L128" s="64"/>
      <c r="M128" s="64"/>
      <c r="N128" s="64"/>
      <c r="O128" s="249"/>
      <c r="P128" s="64"/>
      <c r="Q128" s="64"/>
      <c r="R128" s="64"/>
      <c r="S128" s="64"/>
      <c r="T128" s="64"/>
      <c r="U128" s="64"/>
      <c r="V128" s="64"/>
      <c r="W128" s="64"/>
      <c r="X128" s="64"/>
      <c r="Y128" s="64"/>
      <c r="Z128" s="64"/>
      <c r="AA128" s="64"/>
      <c r="AB128" s="187">
        <v>5.4</v>
      </c>
      <c r="AC128" s="64"/>
      <c r="AD128" s="64"/>
      <c r="AE128" s="49">
        <v>124</v>
      </c>
      <c r="AF128" s="62" t="s">
        <v>211</v>
      </c>
      <c r="AG128" s="79">
        <v>1</v>
      </c>
      <c r="AH128" s="81"/>
      <c r="AI128" s="347"/>
      <c r="AJ128" s="34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</row>
    <row r="129" spans="1:78" ht="12.75">
      <c r="A129" s="49">
        <v>125</v>
      </c>
      <c r="B129" s="62" t="s">
        <v>91</v>
      </c>
      <c r="C129" s="66"/>
      <c r="D129" s="66"/>
      <c r="E129" s="66">
        <v>6.7</v>
      </c>
      <c r="F129" s="206">
        <v>7</v>
      </c>
      <c r="G129" s="207">
        <v>6.2</v>
      </c>
      <c r="H129" s="66"/>
      <c r="I129" s="66"/>
      <c r="J129" s="66"/>
      <c r="K129" s="66"/>
      <c r="L129" s="66"/>
      <c r="M129" s="66"/>
      <c r="N129" s="66"/>
      <c r="O129" s="250"/>
      <c r="P129" s="66"/>
      <c r="Q129" s="66"/>
      <c r="R129" s="66"/>
      <c r="S129" s="66"/>
      <c r="T129" s="66"/>
      <c r="U129" s="66"/>
      <c r="V129" s="66"/>
      <c r="W129" s="66"/>
      <c r="X129" s="66"/>
      <c r="Y129" s="66"/>
      <c r="Z129" s="66"/>
      <c r="AA129" s="66"/>
      <c r="AB129" s="66"/>
      <c r="AC129" s="66"/>
      <c r="AD129" s="64"/>
      <c r="AE129" s="49">
        <v>125</v>
      </c>
      <c r="AF129" s="62" t="s">
        <v>91</v>
      </c>
      <c r="AG129" s="79"/>
      <c r="AH129" s="81">
        <v>1</v>
      </c>
      <c r="AI129" s="347"/>
      <c r="AJ129" s="348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</row>
    <row r="130" spans="1:78" ht="12.75">
      <c r="A130" s="49">
        <v>126</v>
      </c>
      <c r="B130" s="62" t="s">
        <v>137</v>
      </c>
      <c r="C130" s="187">
        <v>6.1</v>
      </c>
      <c r="D130" s="64"/>
      <c r="E130" s="64">
        <v>6</v>
      </c>
      <c r="F130" s="64"/>
      <c r="G130" s="64">
        <v>6.5</v>
      </c>
      <c r="H130" s="64"/>
      <c r="I130" s="64"/>
      <c r="J130" s="64"/>
      <c r="K130" s="64"/>
      <c r="L130" s="64"/>
      <c r="M130" s="64"/>
      <c r="N130" s="64"/>
      <c r="O130" s="249"/>
      <c r="P130" s="64"/>
      <c r="Q130" s="64"/>
      <c r="R130" s="64"/>
      <c r="S130" s="64">
        <v>6</v>
      </c>
      <c r="T130" s="64"/>
      <c r="U130" s="64"/>
      <c r="V130" s="64"/>
      <c r="W130" s="64"/>
      <c r="X130" s="64"/>
      <c r="Y130" s="64"/>
      <c r="Z130" s="64"/>
      <c r="AA130" s="64"/>
      <c r="AB130" s="64"/>
      <c r="AC130" s="64"/>
      <c r="AD130" s="64"/>
      <c r="AE130" s="49">
        <v>126</v>
      </c>
      <c r="AF130" s="62" t="s">
        <v>137</v>
      </c>
      <c r="AG130" s="79">
        <v>1</v>
      </c>
      <c r="AH130" s="81"/>
      <c r="AI130" s="347"/>
      <c r="AJ130" s="348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</row>
    <row r="131" spans="1:78" ht="12.75">
      <c r="A131" s="49">
        <v>127</v>
      </c>
      <c r="B131" s="62" t="s">
        <v>109</v>
      </c>
      <c r="C131" s="64"/>
      <c r="D131" s="64"/>
      <c r="E131" s="64"/>
      <c r="F131" s="64"/>
      <c r="G131" s="64"/>
      <c r="H131" s="64"/>
      <c r="I131" s="64"/>
      <c r="J131" s="64"/>
      <c r="K131" s="64"/>
      <c r="L131" s="64"/>
      <c r="M131" s="64"/>
      <c r="N131" s="64"/>
      <c r="O131" s="249"/>
      <c r="P131" s="64"/>
      <c r="Q131" s="64"/>
      <c r="R131" s="64"/>
      <c r="S131" s="64"/>
      <c r="T131" s="64"/>
      <c r="U131" s="64"/>
      <c r="V131" s="64"/>
      <c r="W131" s="64"/>
      <c r="X131" s="64"/>
      <c r="Y131" s="64"/>
      <c r="Z131" s="64"/>
      <c r="AA131" s="64"/>
      <c r="AB131" s="64"/>
      <c r="AC131" s="64"/>
      <c r="AD131" s="64"/>
      <c r="AE131" s="49">
        <v>127</v>
      </c>
      <c r="AF131" s="62" t="s">
        <v>109</v>
      </c>
      <c r="AG131" s="79"/>
      <c r="AH131" s="81"/>
      <c r="AI131" s="347"/>
      <c r="AJ131" s="348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</row>
    <row r="132" spans="1:78" ht="12.75">
      <c r="A132" s="49">
        <v>128</v>
      </c>
      <c r="B132" s="62" t="s">
        <v>150</v>
      </c>
      <c r="C132" s="64"/>
      <c r="D132" s="64"/>
      <c r="E132" s="64"/>
      <c r="F132" s="64"/>
      <c r="G132" s="64"/>
      <c r="H132" s="64"/>
      <c r="I132" s="64"/>
      <c r="J132" s="64"/>
      <c r="K132" s="64"/>
      <c r="L132" s="64"/>
      <c r="M132" s="64"/>
      <c r="N132" s="64"/>
      <c r="O132" s="249"/>
      <c r="P132" s="64"/>
      <c r="Q132" s="64"/>
      <c r="R132" s="64"/>
      <c r="S132" s="64"/>
      <c r="T132" s="64"/>
      <c r="U132" s="64"/>
      <c r="V132" s="64"/>
      <c r="W132" s="64"/>
      <c r="X132" s="64"/>
      <c r="Y132" s="64"/>
      <c r="Z132" s="64"/>
      <c r="AA132" s="64"/>
      <c r="AB132" s="64"/>
      <c r="AC132" s="64"/>
      <c r="AD132" s="64"/>
      <c r="AE132" s="49">
        <v>128</v>
      </c>
      <c r="AF132" s="62" t="s">
        <v>150</v>
      </c>
      <c r="AG132" s="79"/>
      <c r="AH132" s="81"/>
      <c r="AI132" s="347"/>
      <c r="AJ132" s="348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</row>
    <row r="133" spans="1:78" ht="12.75">
      <c r="A133" s="49">
        <v>129</v>
      </c>
      <c r="B133" s="62">
        <v>6</v>
      </c>
      <c r="C133" s="64"/>
      <c r="D133" s="64"/>
      <c r="E133" s="64"/>
      <c r="F133" s="64"/>
      <c r="G133" s="64"/>
      <c r="H133" s="64"/>
      <c r="I133" s="64"/>
      <c r="J133" s="64"/>
      <c r="K133" s="64"/>
      <c r="L133" s="64"/>
      <c r="M133" s="64"/>
      <c r="N133" s="64"/>
      <c r="O133" s="249"/>
      <c r="P133" s="64"/>
      <c r="Q133" s="64"/>
      <c r="R133" s="64"/>
      <c r="S133" s="64"/>
      <c r="T133" s="64"/>
      <c r="U133" s="64"/>
      <c r="V133" s="64"/>
      <c r="W133" s="64"/>
      <c r="X133" s="64"/>
      <c r="Y133" s="64"/>
      <c r="Z133" s="64"/>
      <c r="AA133" s="64"/>
      <c r="AB133" s="64"/>
      <c r="AC133" s="64"/>
      <c r="AD133" s="64"/>
      <c r="AE133" s="49">
        <v>129</v>
      </c>
      <c r="AF133" s="62">
        <v>6</v>
      </c>
      <c r="AG133" s="79"/>
      <c r="AH133" s="81"/>
      <c r="AI133" s="347"/>
      <c r="AJ133" s="348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</row>
    <row r="134" spans="1:78" ht="12.75">
      <c r="A134" s="49">
        <v>130</v>
      </c>
      <c r="B134" s="62">
        <v>7</v>
      </c>
      <c r="C134" s="64"/>
      <c r="D134" s="64"/>
      <c r="E134" s="64"/>
      <c r="F134" s="64"/>
      <c r="G134" s="64"/>
      <c r="H134" s="64"/>
      <c r="I134" s="64"/>
      <c r="J134" s="64"/>
      <c r="K134" s="64"/>
      <c r="L134" s="64"/>
      <c r="M134" s="64"/>
      <c r="N134" s="64"/>
      <c r="O134" s="249"/>
      <c r="P134" s="64"/>
      <c r="Q134" s="64"/>
      <c r="R134" s="64"/>
      <c r="S134" s="64"/>
      <c r="T134" s="64"/>
      <c r="U134" s="64"/>
      <c r="V134" s="64"/>
      <c r="W134" s="64"/>
      <c r="X134" s="64"/>
      <c r="Y134" s="64"/>
      <c r="Z134" s="64"/>
      <c r="AA134" s="64"/>
      <c r="AB134" s="64"/>
      <c r="AC134" s="64"/>
      <c r="AD134" s="64"/>
      <c r="AE134" s="49">
        <v>130</v>
      </c>
      <c r="AF134" s="62">
        <v>7</v>
      </c>
      <c r="AG134" s="79"/>
      <c r="AH134" s="81"/>
      <c r="AI134" s="347"/>
      <c r="AJ134" s="348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</row>
    <row r="135" spans="1:78" ht="12.75">
      <c r="A135" s="49">
        <v>131</v>
      </c>
      <c r="B135" s="62">
        <v>8</v>
      </c>
      <c r="C135" s="64"/>
      <c r="D135" s="64"/>
      <c r="E135" s="64"/>
      <c r="F135" s="64"/>
      <c r="G135" s="64"/>
      <c r="H135" s="64"/>
      <c r="I135" s="64"/>
      <c r="J135" s="64"/>
      <c r="K135" s="64"/>
      <c r="L135" s="64"/>
      <c r="M135" s="64"/>
      <c r="N135" s="64"/>
      <c r="O135" s="249"/>
      <c r="P135" s="64"/>
      <c r="Q135" s="64"/>
      <c r="R135" s="64"/>
      <c r="S135" s="64"/>
      <c r="T135" s="64"/>
      <c r="U135" s="64"/>
      <c r="V135" s="64"/>
      <c r="W135" s="64"/>
      <c r="X135" s="64"/>
      <c r="Y135" s="64"/>
      <c r="Z135" s="64"/>
      <c r="AA135" s="64"/>
      <c r="AB135" s="64"/>
      <c r="AC135" s="64"/>
      <c r="AD135" s="64"/>
      <c r="AE135" s="49">
        <v>131</v>
      </c>
      <c r="AF135" s="62">
        <v>8</v>
      </c>
      <c r="AG135" s="79"/>
      <c r="AH135" s="81"/>
      <c r="AI135" s="347"/>
      <c r="AJ135" s="348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</row>
    <row r="136" spans="1:78" ht="12.75">
      <c r="A136" s="49">
        <v>132</v>
      </c>
      <c r="B136" s="62">
        <v>9</v>
      </c>
      <c r="C136" s="64"/>
      <c r="D136" s="64"/>
      <c r="E136" s="64"/>
      <c r="F136" s="64"/>
      <c r="G136" s="64"/>
      <c r="H136" s="64"/>
      <c r="I136" s="64"/>
      <c r="J136" s="64"/>
      <c r="K136" s="64"/>
      <c r="L136" s="64"/>
      <c r="M136" s="64"/>
      <c r="N136" s="64"/>
      <c r="O136" s="249"/>
      <c r="P136" s="64"/>
      <c r="Q136" s="64"/>
      <c r="R136" s="64"/>
      <c r="S136" s="64"/>
      <c r="T136" s="64"/>
      <c r="U136" s="64"/>
      <c r="V136" s="64"/>
      <c r="W136" s="64"/>
      <c r="X136" s="64"/>
      <c r="Y136" s="64"/>
      <c r="Z136" s="64"/>
      <c r="AA136" s="64"/>
      <c r="AB136" s="64"/>
      <c r="AC136" s="64"/>
      <c r="AD136" s="64"/>
      <c r="AE136" s="49">
        <v>132</v>
      </c>
      <c r="AF136" s="62">
        <v>9</v>
      </c>
      <c r="AG136" s="79"/>
      <c r="AH136" s="81"/>
      <c r="AI136" s="347"/>
      <c r="AJ136" s="348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</row>
    <row r="137" spans="1:78" ht="12.75">
      <c r="A137" s="49">
        <v>133</v>
      </c>
      <c r="B137" s="62">
        <v>10</v>
      </c>
      <c r="C137" s="64"/>
      <c r="D137" s="64"/>
      <c r="E137" s="64"/>
      <c r="F137" s="64"/>
      <c r="G137" s="64"/>
      <c r="H137" s="64"/>
      <c r="I137" s="64"/>
      <c r="J137" s="64"/>
      <c r="K137" s="64"/>
      <c r="L137" s="64"/>
      <c r="M137" s="64"/>
      <c r="N137" s="64"/>
      <c r="O137" s="249"/>
      <c r="P137" s="64"/>
      <c r="Q137" s="64"/>
      <c r="R137" s="64"/>
      <c r="S137" s="64"/>
      <c r="T137" s="64"/>
      <c r="U137" s="64"/>
      <c r="V137" s="64"/>
      <c r="W137" s="64"/>
      <c r="X137" s="64"/>
      <c r="Y137" s="64"/>
      <c r="Z137" s="64"/>
      <c r="AA137" s="64"/>
      <c r="AB137" s="64"/>
      <c r="AC137" s="64"/>
      <c r="AD137" s="64"/>
      <c r="AE137" s="49">
        <v>133</v>
      </c>
      <c r="AF137" s="62">
        <v>10</v>
      </c>
      <c r="AG137" s="79"/>
      <c r="AH137" s="81"/>
      <c r="AI137" s="347"/>
      <c r="AJ137" s="348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</row>
    <row r="138" spans="1:78" ht="12.75">
      <c r="A138" s="45"/>
      <c r="B138" s="56"/>
      <c r="C138" s="57"/>
      <c r="D138" s="57"/>
      <c r="E138" s="57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U138" s="57"/>
      <c r="V138" s="57"/>
      <c r="W138" s="57"/>
      <c r="X138" s="57"/>
      <c r="Y138" s="57"/>
      <c r="Z138" s="57"/>
      <c r="AA138" s="57"/>
      <c r="AB138" s="57"/>
      <c r="AC138" s="57"/>
      <c r="AD138" s="57"/>
      <c r="AE138" s="45"/>
      <c r="AF138" s="56"/>
      <c r="AG138" s="58"/>
      <c r="AH138" s="58"/>
      <c r="AI138" s="59"/>
      <c r="AJ138" s="59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</row>
    <row r="139" ht="12.75">
      <c r="BU139" s="60"/>
    </row>
  </sheetData>
  <sheetProtection selectLockedCells="1" selectUnlockedCells="1"/>
  <mergeCells count="136">
    <mergeCell ref="AI136:AJ136"/>
    <mergeCell ref="AI133:AJ133"/>
    <mergeCell ref="AI130:AJ130"/>
    <mergeCell ref="AI131:AJ131"/>
    <mergeCell ref="AI132:AJ132"/>
    <mergeCell ref="AI137:AJ137"/>
    <mergeCell ref="AI134:AJ134"/>
    <mergeCell ref="AI135:AJ135"/>
    <mergeCell ref="AI128:AJ128"/>
    <mergeCell ref="AI129:AJ129"/>
    <mergeCell ref="AI126:AJ126"/>
    <mergeCell ref="AI8:AJ8"/>
    <mergeCell ref="AI9:AJ9"/>
    <mergeCell ref="AI10:AJ10"/>
    <mergeCell ref="AI11:AJ11"/>
    <mergeCell ref="AI12:AJ12"/>
    <mergeCell ref="AI13:AJ13"/>
    <mergeCell ref="AI14:AJ14"/>
    <mergeCell ref="A3:A4"/>
    <mergeCell ref="AI3:AJ3"/>
    <mergeCell ref="AI4:AJ4"/>
    <mergeCell ref="AI5:AJ5"/>
    <mergeCell ref="AI6:AJ6"/>
    <mergeCell ref="AI7:AJ7"/>
    <mergeCell ref="AI15:AJ15"/>
    <mergeCell ref="AI16:AJ16"/>
    <mergeCell ref="AI17:AJ17"/>
    <mergeCell ref="AI18:AJ18"/>
    <mergeCell ref="AI19:AJ19"/>
    <mergeCell ref="AI20:AJ20"/>
    <mergeCell ref="AI21:AJ21"/>
    <mergeCell ref="AI22:AJ22"/>
    <mergeCell ref="AI23:AJ23"/>
    <mergeCell ref="AI24:AJ24"/>
    <mergeCell ref="AI25:AJ25"/>
    <mergeCell ref="AI26:AJ26"/>
    <mergeCell ref="AI27:AJ27"/>
    <mergeCell ref="AI28:AJ28"/>
    <mergeCell ref="AI29:AJ29"/>
    <mergeCell ref="AI30:AJ30"/>
    <mergeCell ref="AI31:AJ31"/>
    <mergeCell ref="AI32:AJ32"/>
    <mergeCell ref="AI33:AJ33"/>
    <mergeCell ref="AI34:AJ34"/>
    <mergeCell ref="AI35:AJ35"/>
    <mergeCell ref="AI36:AJ36"/>
    <mergeCell ref="AI37:AJ37"/>
    <mergeCell ref="AI38:AJ38"/>
    <mergeCell ref="AI39:AJ39"/>
    <mergeCell ref="AI40:AJ40"/>
    <mergeCell ref="AI41:AJ41"/>
    <mergeCell ref="AI42:AJ42"/>
    <mergeCell ref="AI43:AJ43"/>
    <mergeCell ref="AI44:AJ44"/>
    <mergeCell ref="AI45:AJ45"/>
    <mergeCell ref="AI46:AJ46"/>
    <mergeCell ref="AI47:AJ47"/>
    <mergeCell ref="AI48:AJ48"/>
    <mergeCell ref="AI49:AJ49"/>
    <mergeCell ref="AI50:AJ50"/>
    <mergeCell ref="AI51:AJ51"/>
    <mergeCell ref="AI52:AJ52"/>
    <mergeCell ref="AI53:AJ53"/>
    <mergeCell ref="AI54:AJ54"/>
    <mergeCell ref="AI55:AJ55"/>
    <mergeCell ref="AI56:AJ56"/>
    <mergeCell ref="AI57:AJ57"/>
    <mergeCell ref="AI58:AJ58"/>
    <mergeCell ref="AI59:AJ59"/>
    <mergeCell ref="AI60:AJ60"/>
    <mergeCell ref="AI61:AJ61"/>
    <mergeCell ref="AI62:AJ62"/>
    <mergeCell ref="AI63:AJ63"/>
    <mergeCell ref="AI64:AJ64"/>
    <mergeCell ref="AI65:AJ65"/>
    <mergeCell ref="AI66:AJ66"/>
    <mergeCell ref="AI67:AJ67"/>
    <mergeCell ref="AI68:AJ68"/>
    <mergeCell ref="AI69:AJ69"/>
    <mergeCell ref="AI70:AJ70"/>
    <mergeCell ref="AI71:AJ71"/>
    <mergeCell ref="AI72:AJ72"/>
    <mergeCell ref="AI73:AJ73"/>
    <mergeCell ref="AI74:AJ74"/>
    <mergeCell ref="AI75:AJ75"/>
    <mergeCell ref="AI76:AJ76"/>
    <mergeCell ref="AI77:AJ77"/>
    <mergeCell ref="AI78:AJ78"/>
    <mergeCell ref="AI79:AJ79"/>
    <mergeCell ref="AI99:AJ99"/>
    <mergeCell ref="AI88:AJ88"/>
    <mergeCell ref="AI89:AJ89"/>
    <mergeCell ref="AI90:AJ90"/>
    <mergeCell ref="AI91:AJ91"/>
    <mergeCell ref="AI100:AJ100"/>
    <mergeCell ref="AI101:AJ101"/>
    <mergeCell ref="AI80:AJ80"/>
    <mergeCell ref="AI81:AJ81"/>
    <mergeCell ref="AI82:AJ82"/>
    <mergeCell ref="AI83:AJ83"/>
    <mergeCell ref="AI84:AJ84"/>
    <mergeCell ref="AI85:AJ85"/>
    <mergeCell ref="AI86:AJ86"/>
    <mergeCell ref="AI87:AJ87"/>
    <mergeCell ref="AI92:AJ92"/>
    <mergeCell ref="AI93:AJ93"/>
    <mergeCell ref="AI94:AJ94"/>
    <mergeCell ref="AI95:AJ95"/>
    <mergeCell ref="AI96:AJ96"/>
    <mergeCell ref="AI97:AJ97"/>
    <mergeCell ref="AI104:AJ104"/>
    <mergeCell ref="AI98:AJ98"/>
    <mergeCell ref="AI111:AJ111"/>
    <mergeCell ref="AI102:AJ102"/>
    <mergeCell ref="AI103:AJ103"/>
    <mergeCell ref="AI105:AJ105"/>
    <mergeCell ref="AI109:AJ109"/>
    <mergeCell ref="AI106:AJ106"/>
    <mergeCell ref="AI110:AJ110"/>
    <mergeCell ref="AI107:AJ107"/>
    <mergeCell ref="AI108:AJ108"/>
    <mergeCell ref="AI112:AJ112"/>
    <mergeCell ref="AI113:AJ113"/>
    <mergeCell ref="AI114:AJ114"/>
    <mergeCell ref="AI127:AJ127"/>
    <mergeCell ref="AI121:AJ121"/>
    <mergeCell ref="AI122:AJ122"/>
    <mergeCell ref="AI123:AJ123"/>
    <mergeCell ref="AI124:AJ124"/>
    <mergeCell ref="AI125:AJ125"/>
    <mergeCell ref="AI115:AJ115"/>
    <mergeCell ref="AI116:AJ116"/>
    <mergeCell ref="AI117:AJ117"/>
    <mergeCell ref="AI118:AJ118"/>
    <mergeCell ref="AI119:AJ119"/>
    <mergeCell ref="AI120:AJ120"/>
  </mergeCells>
  <printOptions/>
  <pageMargins left="0.7479166666666667" right="0.7479166666666667" top="0.5902777777777778" bottom="0.85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13" sqref="L13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3" sqref="G23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vito</cp:lastModifiedBy>
  <cp:lastPrinted>2018-01-04T08:39:30Z</cp:lastPrinted>
  <dcterms:created xsi:type="dcterms:W3CDTF">2015-05-01T12:10:36Z</dcterms:created>
  <dcterms:modified xsi:type="dcterms:W3CDTF">2019-07-19T06:57:59Z</dcterms:modified>
  <cp:category/>
  <cp:version/>
  <cp:contentType/>
  <cp:contentStatus/>
</cp:coreProperties>
</file>