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46" windowWidth="19170" windowHeight="7995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<sst xmlns="http://schemas.openxmlformats.org/spreadsheetml/2006/main" count="611" uniqueCount="199">
  <si>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</si>
  <si>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</si>
  <si>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</si>
  <si>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</si>
  <si>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</si>
  <si>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</si>
  <si>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</si>
  <si>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</si>
  <si>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</si>
  <si>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</si>
  <si>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</si>
  <si>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</si>
  <si>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</si>
  <si>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</si>
  <si>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</si>
  <si>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</si>
  <si>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</si>
  <si>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</si>
  <si>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Vulpe</t>
  </si>
  <si>
    <t>C</t>
  </si>
  <si>
    <t>Mormeci</t>
  </si>
  <si>
    <t>D</t>
  </si>
  <si>
    <t>Birladeanu</t>
  </si>
  <si>
    <t>Roscini Marco</t>
  </si>
  <si>
    <t xml:space="preserve"> </t>
  </si>
  <si>
    <t>Rusu</t>
  </si>
  <si>
    <t>A</t>
  </si>
  <si>
    <t>Favato</t>
  </si>
  <si>
    <t>Landolina</t>
  </si>
  <si>
    <t>Bucur</t>
  </si>
  <si>
    <t>Bufalino</t>
  </si>
  <si>
    <t>Borghese Max</t>
  </si>
  <si>
    <t>Budelli</t>
  </si>
  <si>
    <t>Pintore</t>
  </si>
  <si>
    <t>Giannuzzi G.</t>
  </si>
  <si>
    <t>Marchiori</t>
  </si>
  <si>
    <t>Ramos Senior</t>
  </si>
  <si>
    <t>Toscani</t>
  </si>
  <si>
    <t>Popescu</t>
  </si>
  <si>
    <t>Ciolli Davide</t>
  </si>
  <si>
    <t>Di Candilo</t>
  </si>
  <si>
    <t>Dioguardi Ivano</t>
  </si>
  <si>
    <t>Riccioni G.</t>
  </si>
  <si>
    <t>D'Auria</t>
  </si>
  <si>
    <t>Di Giovanni</t>
  </si>
  <si>
    <t>Mustone Claudio</t>
  </si>
  <si>
    <t>Torre</t>
  </si>
  <si>
    <t>Renzoni</t>
  </si>
  <si>
    <t>Hrubaru I.</t>
  </si>
  <si>
    <t>Moldovan Raz</t>
  </si>
  <si>
    <t>Gravina</t>
  </si>
  <si>
    <t>Cardatore Michele</t>
  </si>
  <si>
    <t>Caprioli</t>
  </si>
  <si>
    <t>Iacocagni</t>
  </si>
  <si>
    <t>Orgiu</t>
  </si>
  <si>
    <t>Vanny</t>
  </si>
  <si>
    <t>Cardatore S.</t>
  </si>
  <si>
    <t>Diamanti</t>
  </si>
  <si>
    <t>Beres</t>
  </si>
  <si>
    <t>Lombardi Filippo</t>
  </si>
  <si>
    <t>Buscema</t>
  </si>
  <si>
    <t>Grasso</t>
  </si>
  <si>
    <t>Mistreanu Sorin</t>
  </si>
  <si>
    <t>Pulbere</t>
  </si>
  <si>
    <t>Vlad</t>
  </si>
  <si>
    <t>Tutu</t>
  </si>
  <si>
    <t>Bucci</t>
  </si>
  <si>
    <t>Petrella</t>
  </si>
  <si>
    <t>Lovello</t>
  </si>
  <si>
    <t xml:space="preserve">Trifan </t>
  </si>
  <si>
    <t>Ramos K.</t>
  </si>
  <si>
    <t>Mauro Marco</t>
  </si>
  <si>
    <t>Sanacuore</t>
  </si>
  <si>
    <t>Stancu Marius</t>
  </si>
  <si>
    <t>Sanna Giuliano</t>
  </si>
  <si>
    <t>Masriera</t>
  </si>
  <si>
    <t>Hrubaru V.</t>
  </si>
  <si>
    <t>Farina Giorgio</t>
  </si>
  <si>
    <t>Samsonescu</t>
  </si>
  <si>
    <t>Miserocchi</t>
  </si>
  <si>
    <t>Maugeri</t>
  </si>
  <si>
    <t>Musat</t>
  </si>
  <si>
    <t>Giorgi</t>
  </si>
  <si>
    <t>Donnini</t>
  </si>
  <si>
    <t>Manole G.</t>
  </si>
  <si>
    <t>Muscalu</t>
  </si>
  <si>
    <t>Sanna Corrado</t>
  </si>
  <si>
    <t>Dioguardi Luciano</t>
  </si>
  <si>
    <t>Roscini Simone</t>
  </si>
  <si>
    <t>Roscini Max</t>
  </si>
  <si>
    <t>Lombardi Fabrizio</t>
  </si>
  <si>
    <t>Moldovan Alex</t>
  </si>
  <si>
    <t>Pacella</t>
  </si>
  <si>
    <t>Binutti</t>
  </si>
  <si>
    <t>Hrubaru A.</t>
  </si>
  <si>
    <t>Cianfoni G.</t>
  </si>
  <si>
    <t>De Rocchis</t>
  </si>
  <si>
    <t>Migliori</t>
  </si>
  <si>
    <t>Gilardoni</t>
  </si>
  <si>
    <t>Cretu M.</t>
  </si>
  <si>
    <t>Bunghez</t>
  </si>
  <si>
    <t>Farina Simone</t>
  </si>
  <si>
    <t>Roscini Stefano</t>
  </si>
  <si>
    <t>Riccione</t>
  </si>
  <si>
    <t>Sanna Giorgio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</si>
  <si>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</si>
  <si>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</si>
  <si>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</si>
  <si>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</si>
  <si>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</si>
  <si>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</si>
  <si>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</si>
  <si>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Ponzio L.</t>
  </si>
  <si>
    <t>Borghese L.</t>
  </si>
  <si>
    <t>Giannelli</t>
  </si>
  <si>
    <t>Berardi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</si>
  <si>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</si>
  <si>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</si>
  <si>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</si>
  <si>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</si>
  <si>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</si>
  <si>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</si>
  <si>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</si>
  <si>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Cambio Biancoblu</t>
  </si>
  <si>
    <t>Mauro Sergio</t>
  </si>
  <si>
    <t>Stancu</t>
  </si>
  <si>
    <t>Cambio Colorati</t>
  </si>
  <si>
    <t>Caramaschi</t>
  </si>
  <si>
    <t>n°</t>
  </si>
  <si>
    <t>DATE</t>
  </si>
  <si>
    <t>GIOCATORI</t>
  </si>
  <si>
    <t>Peggiore</t>
  </si>
  <si>
    <t>Migliore</t>
  </si>
  <si>
    <t>Best gol n° giornata</t>
  </si>
  <si>
    <t>13^</t>
  </si>
  <si>
    <t>Trifan</t>
  </si>
  <si>
    <t>Sanacuore (p)</t>
  </si>
  <si>
    <t>12^</t>
  </si>
  <si>
    <t>Donnini (p)</t>
  </si>
  <si>
    <t xml:space="preserve">Borghese L. </t>
  </si>
  <si>
    <t>14^</t>
  </si>
  <si>
    <t>Hrubaru I. (p)</t>
  </si>
  <si>
    <t>Manole (p)</t>
  </si>
  <si>
    <t xml:space="preserve">Orgiu </t>
  </si>
  <si>
    <t>Iacocagni (p)</t>
  </si>
  <si>
    <t xml:space="preserve">Hrubaru A. </t>
  </si>
  <si>
    <t>Lombardi Fabr. (p)</t>
  </si>
  <si>
    <t>Lombardi Fabr.(p)</t>
  </si>
  <si>
    <t>7^</t>
  </si>
  <si>
    <t>Riccioni G. (p)</t>
  </si>
  <si>
    <t>10^</t>
  </si>
  <si>
    <t>Stancu Marius (p)</t>
  </si>
  <si>
    <t>Salvemini</t>
  </si>
  <si>
    <t>Floarea</t>
  </si>
  <si>
    <t>17^</t>
  </si>
  <si>
    <t>Evangelisti</t>
  </si>
  <si>
    <t>18^</t>
  </si>
  <si>
    <t>Zupea</t>
  </si>
  <si>
    <t>Caliendo</t>
  </si>
  <si>
    <t>Novac</t>
  </si>
  <si>
    <t>Damian</t>
  </si>
  <si>
    <t>Damian (p)</t>
  </si>
  <si>
    <t>Vecinu</t>
  </si>
  <si>
    <t>6^-11^-21^</t>
  </si>
  <si>
    <t>Bonifacio</t>
  </si>
  <si>
    <t>4^-23^</t>
  </si>
  <si>
    <t>23^</t>
  </si>
  <si>
    <t>24^</t>
  </si>
  <si>
    <t>Munteanu</t>
  </si>
  <si>
    <t>3^-26^</t>
  </si>
  <si>
    <t>Castorina</t>
  </si>
  <si>
    <t>22^-29^</t>
  </si>
  <si>
    <t>30^</t>
  </si>
  <si>
    <t>Roman</t>
  </si>
  <si>
    <t>Chiaiese</t>
  </si>
  <si>
    <t>32^</t>
  </si>
  <si>
    <t>8^-31^-33^</t>
  </si>
  <si>
    <t>34^</t>
  </si>
  <si>
    <t>Palade</t>
  </si>
  <si>
    <t>Dabija Pavel</t>
  </si>
  <si>
    <t>Dabija Igor</t>
  </si>
  <si>
    <t>09/092021</t>
  </si>
  <si>
    <t>37^</t>
  </si>
  <si>
    <t>Antonacci</t>
  </si>
  <si>
    <t>Cicala</t>
  </si>
  <si>
    <t>Morelli</t>
  </si>
  <si>
    <t>Quirinis</t>
  </si>
  <si>
    <t>Ion</t>
  </si>
  <si>
    <t>Ion (p)</t>
  </si>
  <si>
    <t>Stoica</t>
  </si>
  <si>
    <t>Dobos</t>
  </si>
  <si>
    <t>27^/28^/35^/38^-39^-40^</t>
  </si>
  <si>
    <t>Gradinaru</t>
  </si>
  <si>
    <t>Tersigni</t>
  </si>
  <si>
    <t>1^-9^-15^-16^-19^-20^-25^-41^</t>
  </si>
  <si>
    <t>Alessandra</t>
  </si>
  <si>
    <t>2^-5^-36^-42^</t>
  </si>
  <si>
    <t>Checchino</t>
  </si>
  <si>
    <t>Razzino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</si>
</sst>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3" borderId="16" xfId="0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164" fontId="1" fillId="33" borderId="16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/>
    </xf>
    <xf numFmtId="1" fontId="7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164" fontId="1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1" fillId="36" borderId="12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 shrinkToFit="1"/>
    </xf>
    <xf numFmtId="0" fontId="1" fillId="37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8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14" fontId="8" fillId="34" borderId="14" xfId="0" applyNumberFormat="1" applyFont="1" applyFill="1" applyBorder="1" applyAlignment="1">
      <alignment horizontal="center"/>
    </xf>
    <xf numFmtId="14" fontId="15" fillId="39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8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15" fillId="41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8" fillId="34" borderId="12" xfId="0" applyNumberFormat="1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5" fillId="41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164" fontId="16" fillId="40" borderId="19" xfId="0" applyNumberFormat="1" applyFont="1" applyFill="1" applyBorder="1" applyAlignment="1">
      <alignment horizontal="center"/>
    </xf>
    <xf numFmtId="164" fontId="8" fillId="34" borderId="19" xfId="0" applyNumberFormat="1" applyFont="1" applyFill="1" applyBorder="1" applyAlignment="1">
      <alignment horizontal="center"/>
    </xf>
    <xf numFmtId="164" fontId="16" fillId="4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16" fillId="39" borderId="12" xfId="0" applyNumberFormat="1" applyFont="1" applyFill="1" applyBorder="1" applyAlignment="1">
      <alignment horizontal="center"/>
    </xf>
    <xf numFmtId="164" fontId="16" fillId="34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8" fillId="34" borderId="12" xfId="0" applyNumberFormat="1" applyFont="1" applyFill="1" applyBorder="1" applyAlignment="1">
      <alignment horizontal="center"/>
    </xf>
    <xf numFmtId="164" fontId="15" fillId="40" borderId="12" xfId="0" applyNumberFormat="1" applyFont="1" applyFill="1" applyBorder="1" applyAlignment="1">
      <alignment horizontal="center"/>
    </xf>
    <xf numFmtId="164" fontId="8" fillId="3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8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/>
    </xf>
    <xf numFmtId="164" fontId="51" fillId="42" borderId="12" xfId="0" applyNumberFormat="1" applyFont="1" applyFill="1" applyBorder="1" applyAlignment="1">
      <alignment horizontal="center"/>
    </xf>
    <xf numFmtId="164" fontId="51" fillId="43" borderId="12" xfId="0" applyNumberFormat="1" applyFont="1" applyFill="1" applyBorder="1" applyAlignment="1">
      <alignment horizontal="center"/>
    </xf>
    <xf numFmtId="164" fontId="51" fillId="44" borderId="12" xfId="0" applyNumberFormat="1" applyFont="1" applyFill="1" applyBorder="1" applyAlignment="1">
      <alignment horizontal="center"/>
    </xf>
    <xf numFmtId="0" fontId="1" fillId="45" borderId="16" xfId="0" applyFont="1" applyFill="1" applyBorder="1" applyAlignment="1">
      <alignment horizontal="center"/>
    </xf>
    <xf numFmtId="0" fontId="7" fillId="45" borderId="16" xfId="0" applyFont="1" applyFill="1" applyBorder="1" applyAlignment="1">
      <alignment horizontal="center"/>
    </xf>
    <xf numFmtId="1" fontId="7" fillId="45" borderId="16" xfId="0" applyNumberFormat="1" applyFont="1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164" fontId="0" fillId="45" borderId="16" xfId="0" applyNumberFormat="1" applyFont="1" applyFill="1" applyBorder="1" applyAlignment="1">
      <alignment horizontal="center"/>
    </xf>
    <xf numFmtId="164" fontId="0" fillId="45" borderId="16" xfId="0" applyNumberFormat="1" applyFill="1" applyBorder="1" applyAlignment="1">
      <alignment horizontal="center"/>
    </xf>
    <xf numFmtId="164" fontId="1" fillId="45" borderId="16" xfId="0" applyNumberFormat="1" applyFont="1" applyFill="1" applyBorder="1" applyAlignment="1">
      <alignment horizontal="center"/>
    </xf>
    <xf numFmtId="1" fontId="1" fillId="45" borderId="16" xfId="0" applyNumberFormat="1" applyFont="1" applyFill="1" applyBorder="1" applyAlignment="1">
      <alignment horizontal="center"/>
    </xf>
    <xf numFmtId="0" fontId="1" fillId="45" borderId="12" xfId="0" applyFont="1" applyFill="1" applyBorder="1" applyAlignment="1">
      <alignment horizontal="center"/>
    </xf>
    <xf numFmtId="0" fontId="7" fillId="45" borderId="12" xfId="0" applyFont="1" applyFill="1" applyBorder="1" applyAlignment="1">
      <alignment horizontal="center"/>
    </xf>
    <xf numFmtId="1" fontId="7" fillId="45" borderId="12" xfId="0" applyNumberFormat="1" applyFont="1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164" fontId="0" fillId="45" borderId="12" xfId="0" applyNumberFormat="1" applyFill="1" applyBorder="1" applyAlignment="1">
      <alignment horizontal="center"/>
    </xf>
    <xf numFmtId="164" fontId="0" fillId="45" borderId="12" xfId="0" applyNumberFormat="1" applyFont="1" applyFill="1" applyBorder="1" applyAlignment="1">
      <alignment horizontal="center"/>
    </xf>
    <xf numFmtId="164" fontId="1" fillId="45" borderId="12" xfId="0" applyNumberFormat="1" applyFont="1" applyFill="1" applyBorder="1" applyAlignment="1">
      <alignment horizontal="center"/>
    </xf>
    <xf numFmtId="1" fontId="1" fillId="45" borderId="12" xfId="0" applyNumberFormat="1" applyFon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1" fontId="7" fillId="45" borderId="14" xfId="0" applyNumberFormat="1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164" fontId="0" fillId="45" borderId="14" xfId="0" applyNumberFormat="1" applyFill="1" applyBorder="1" applyAlignment="1">
      <alignment horizontal="center"/>
    </xf>
    <xf numFmtId="0" fontId="1" fillId="45" borderId="14" xfId="0" applyNumberFormat="1" applyFont="1" applyFill="1" applyBorder="1" applyAlignment="1">
      <alignment horizontal="center"/>
    </xf>
    <xf numFmtId="0" fontId="0" fillId="45" borderId="14" xfId="0" applyNumberFormat="1" applyFill="1" applyBorder="1" applyAlignment="1">
      <alignment horizontal="center"/>
    </xf>
    <xf numFmtId="164" fontId="0" fillId="45" borderId="14" xfId="0" applyNumberFormat="1" applyFont="1" applyFill="1" applyBorder="1" applyAlignment="1">
      <alignment horizontal="center"/>
    </xf>
    <xf numFmtId="164" fontId="1" fillId="45" borderId="14" xfId="0" applyNumberFormat="1" applyFont="1" applyFill="1" applyBorder="1" applyAlignment="1">
      <alignment horizontal="center"/>
    </xf>
    <xf numFmtId="1" fontId="1" fillId="45" borderId="14" xfId="0" applyNumberFormat="1" applyFont="1" applyFill="1" applyBorder="1" applyAlignment="1">
      <alignment horizontal="center"/>
    </xf>
    <xf numFmtId="0" fontId="0" fillId="45" borderId="14" xfId="0" applyFont="1" applyFill="1" applyBorder="1" applyAlignment="1">
      <alignment horizontal="center"/>
    </xf>
    <xf numFmtId="1" fontId="0" fillId="45" borderId="14" xfId="0" applyNumberFormat="1" applyFont="1" applyFill="1" applyBorder="1" applyAlignment="1">
      <alignment horizontal="center"/>
    </xf>
    <xf numFmtId="0" fontId="1" fillId="45" borderId="22" xfId="0" applyFont="1" applyFill="1" applyBorder="1" applyAlignment="1">
      <alignment horizontal="center"/>
    </xf>
    <xf numFmtId="0" fontId="7" fillId="45" borderId="22" xfId="0" applyFont="1" applyFill="1" applyBorder="1" applyAlignment="1">
      <alignment horizontal="center"/>
    </xf>
    <xf numFmtId="1" fontId="7" fillId="45" borderId="22" xfId="0" applyNumberFormat="1" applyFont="1" applyFill="1" applyBorder="1" applyAlignment="1">
      <alignment horizontal="center"/>
    </xf>
    <xf numFmtId="0" fontId="0" fillId="45" borderId="22" xfId="0" applyFont="1" applyFill="1" applyBorder="1" applyAlignment="1">
      <alignment horizontal="center"/>
    </xf>
    <xf numFmtId="164" fontId="0" fillId="45" borderId="22" xfId="0" applyNumberFormat="1" applyFill="1" applyBorder="1" applyAlignment="1">
      <alignment horizontal="center"/>
    </xf>
    <xf numFmtId="164" fontId="0" fillId="45" borderId="22" xfId="0" applyNumberFormat="1" applyFont="1" applyFill="1" applyBorder="1" applyAlignment="1">
      <alignment horizontal="center"/>
    </xf>
    <xf numFmtId="164" fontId="1" fillId="45" borderId="22" xfId="0" applyNumberFormat="1" applyFont="1" applyFill="1" applyBorder="1" applyAlignment="1">
      <alignment horizontal="center"/>
    </xf>
    <xf numFmtId="0" fontId="1" fillId="46" borderId="22" xfId="0" applyFont="1" applyFill="1" applyBorder="1" applyAlignment="1">
      <alignment horizontal="center"/>
    </xf>
    <xf numFmtId="0" fontId="1" fillId="47" borderId="14" xfId="0" applyFont="1" applyFill="1" applyBorder="1" applyAlignment="1">
      <alignment horizontal="center"/>
    </xf>
    <xf numFmtId="0" fontId="7" fillId="47" borderId="14" xfId="0" applyFont="1" applyFill="1" applyBorder="1" applyAlignment="1">
      <alignment horizontal="center"/>
    </xf>
    <xf numFmtId="1" fontId="7" fillId="47" borderId="14" xfId="0" applyNumberFormat="1" applyFont="1" applyFill="1" applyBorder="1" applyAlignment="1">
      <alignment horizontal="center"/>
    </xf>
    <xf numFmtId="0" fontId="0" fillId="47" borderId="14" xfId="0" applyFont="1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164" fontId="0" fillId="47" borderId="14" xfId="0" applyNumberFormat="1" applyFont="1" applyFill="1" applyBorder="1" applyAlignment="1">
      <alignment horizontal="center"/>
    </xf>
    <xf numFmtId="164" fontId="0" fillId="47" borderId="14" xfId="0" applyNumberFormat="1" applyFill="1" applyBorder="1" applyAlignment="1">
      <alignment horizontal="center"/>
    </xf>
    <xf numFmtId="164" fontId="1" fillId="47" borderId="14" xfId="0" applyNumberFormat="1" applyFont="1" applyFill="1" applyBorder="1" applyAlignment="1">
      <alignment horizontal="center"/>
    </xf>
    <xf numFmtId="1" fontId="1" fillId="47" borderId="14" xfId="0" applyNumberFormat="1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7" fillId="46" borderId="14" xfId="0" applyFont="1" applyFill="1" applyBorder="1" applyAlignment="1">
      <alignment horizontal="center"/>
    </xf>
    <xf numFmtId="1" fontId="7" fillId="46" borderId="14" xfId="0" applyNumberFormat="1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164" fontId="0" fillId="46" borderId="14" xfId="0" applyNumberFormat="1" applyFill="1" applyBorder="1" applyAlignment="1">
      <alignment horizontal="center"/>
    </xf>
    <xf numFmtId="164" fontId="0" fillId="46" borderId="14" xfId="0" applyNumberFormat="1" applyFont="1" applyFill="1" applyBorder="1" applyAlignment="1">
      <alignment horizontal="center"/>
    </xf>
    <xf numFmtId="164" fontId="1" fillId="46" borderId="14" xfId="0" applyNumberFormat="1" applyFont="1" applyFill="1" applyBorder="1" applyAlignment="1">
      <alignment horizontal="center"/>
    </xf>
    <xf numFmtId="1" fontId="1" fillId="46" borderId="14" xfId="0" applyNumberFormat="1" applyFont="1" applyFill="1" applyBorder="1" applyAlignment="1">
      <alignment horizontal="center"/>
    </xf>
    <xf numFmtId="0" fontId="1" fillId="46" borderId="14" xfId="0" applyNumberFormat="1" applyFont="1" applyFill="1" applyBorder="1" applyAlignment="1">
      <alignment horizontal="center"/>
    </xf>
    <xf numFmtId="0" fontId="0" fillId="46" borderId="14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46" borderId="1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164" fontId="8" fillId="48" borderId="12" xfId="0" applyNumberFormat="1" applyFont="1" applyFill="1" applyBorder="1" applyAlignment="1">
      <alignment horizontal="center"/>
    </xf>
    <xf numFmtId="0" fontId="1" fillId="49" borderId="12" xfId="0" applyFont="1" applyFill="1" applyBorder="1" applyAlignment="1">
      <alignment horizontal="center"/>
    </xf>
    <xf numFmtId="14" fontId="52" fillId="50" borderId="14" xfId="0" applyNumberFormat="1" applyFont="1" applyFill="1" applyBorder="1" applyAlignment="1">
      <alignment horizontal="center"/>
    </xf>
    <xf numFmtId="164" fontId="51" fillId="51" borderId="12" xfId="0" applyNumberFormat="1" applyFont="1" applyFill="1" applyBorder="1" applyAlignment="1">
      <alignment horizontal="center"/>
    </xf>
    <xf numFmtId="164" fontId="0" fillId="34" borderId="19" xfId="0" applyNumberFormat="1" applyFont="1" applyFill="1" applyBorder="1" applyAlignment="1">
      <alignment horizontal="center"/>
    </xf>
    <xf numFmtId="0" fontId="7" fillId="49" borderId="12" xfId="0" applyFont="1" applyFill="1" applyBorder="1" applyAlignment="1">
      <alignment horizontal="center"/>
    </xf>
    <xf numFmtId="1" fontId="7" fillId="49" borderId="12" xfId="0" applyNumberFormat="1" applyFont="1" applyFill="1" applyBorder="1" applyAlignment="1">
      <alignment horizontal="center"/>
    </xf>
    <xf numFmtId="0" fontId="0" fillId="49" borderId="12" xfId="0" applyFill="1" applyBorder="1" applyAlignment="1">
      <alignment horizontal="center"/>
    </xf>
    <xf numFmtId="164" fontId="0" fillId="49" borderId="12" xfId="0" applyNumberFormat="1" applyFont="1" applyFill="1" applyBorder="1" applyAlignment="1">
      <alignment horizontal="center"/>
    </xf>
    <xf numFmtId="164" fontId="0" fillId="49" borderId="12" xfId="0" applyNumberFormat="1" applyFill="1" applyBorder="1" applyAlignment="1">
      <alignment horizontal="center"/>
    </xf>
    <xf numFmtId="164" fontId="1" fillId="49" borderId="12" xfId="0" applyNumberFormat="1" applyFont="1" applyFill="1" applyBorder="1" applyAlignment="1">
      <alignment horizontal="center"/>
    </xf>
    <xf numFmtId="1" fontId="1" fillId="49" borderId="12" xfId="0" applyNumberFormat="1" applyFont="1" applyFill="1" applyBorder="1" applyAlignment="1">
      <alignment horizontal="center"/>
    </xf>
    <xf numFmtId="164" fontId="8" fillId="52" borderId="12" xfId="0" applyNumberFormat="1" applyFont="1" applyFill="1" applyBorder="1" applyAlignment="1">
      <alignment horizontal="center"/>
    </xf>
    <xf numFmtId="0" fontId="1" fillId="46" borderId="16" xfId="0" applyFont="1" applyFill="1" applyBorder="1" applyAlignment="1">
      <alignment horizontal="center"/>
    </xf>
    <xf numFmtId="0" fontId="7" fillId="46" borderId="16" xfId="0" applyFont="1" applyFill="1" applyBorder="1" applyAlignment="1">
      <alignment horizontal="center"/>
    </xf>
    <xf numFmtId="1" fontId="7" fillId="46" borderId="16" xfId="0" applyNumberFormat="1" applyFont="1" applyFill="1" applyBorder="1" applyAlignment="1">
      <alignment horizontal="center"/>
    </xf>
    <xf numFmtId="164" fontId="0" fillId="46" borderId="16" xfId="0" applyNumberFormat="1" applyFont="1" applyFill="1" applyBorder="1" applyAlignment="1">
      <alignment horizontal="center"/>
    </xf>
    <xf numFmtId="164" fontId="1" fillId="46" borderId="16" xfId="0" applyNumberFormat="1" applyFont="1" applyFill="1" applyBorder="1" applyAlignment="1">
      <alignment horizontal="center"/>
    </xf>
    <xf numFmtId="1" fontId="1" fillId="46" borderId="16" xfId="0" applyNumberFormat="1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0" fontId="7" fillId="46" borderId="12" xfId="0" applyFont="1" applyFill="1" applyBorder="1" applyAlignment="1">
      <alignment horizontal="center"/>
    </xf>
    <xf numFmtId="1" fontId="7" fillId="46" borderId="12" xfId="0" applyNumberFormat="1" applyFont="1" applyFill="1" applyBorder="1" applyAlignment="1">
      <alignment horizontal="center"/>
    </xf>
    <xf numFmtId="164" fontId="0" fillId="46" borderId="12" xfId="0" applyNumberFormat="1" applyFill="1" applyBorder="1" applyAlignment="1">
      <alignment horizontal="center"/>
    </xf>
    <xf numFmtId="164" fontId="0" fillId="46" borderId="12" xfId="0" applyNumberFormat="1" applyFont="1" applyFill="1" applyBorder="1" applyAlignment="1">
      <alignment horizontal="center"/>
    </xf>
    <xf numFmtId="164" fontId="1" fillId="46" borderId="12" xfId="0" applyNumberFormat="1" applyFont="1" applyFill="1" applyBorder="1" applyAlignment="1">
      <alignment horizontal="center"/>
    </xf>
    <xf numFmtId="1" fontId="1" fillId="46" borderId="12" xfId="0" applyNumberFormat="1" applyFont="1" applyFill="1" applyBorder="1" applyAlignment="1">
      <alignment horizontal="center"/>
    </xf>
    <xf numFmtId="1" fontId="0" fillId="47" borderId="14" xfId="0" applyNumberFormat="1" applyFont="1" applyFill="1" applyBorder="1" applyAlignment="1">
      <alignment horizontal="center"/>
    </xf>
    <xf numFmtId="164" fontId="51" fillId="53" borderId="12" xfId="0" applyNumberFormat="1" applyFont="1" applyFill="1" applyBorder="1" applyAlignment="1">
      <alignment horizontal="center"/>
    </xf>
    <xf numFmtId="0" fontId="1" fillId="47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9" fillId="46" borderId="14" xfId="0" applyFont="1" applyFill="1" applyBorder="1" applyAlignment="1">
      <alignment horizontal="center"/>
    </xf>
    <xf numFmtId="0" fontId="8" fillId="46" borderId="14" xfId="0" applyFont="1" applyFill="1" applyBorder="1" applyAlignment="1">
      <alignment horizontal="center"/>
    </xf>
    <xf numFmtId="164" fontId="0" fillId="46" borderId="16" xfId="0" applyNumberForma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/>
    </xf>
    <xf numFmtId="1" fontId="7" fillId="46" borderId="15" xfId="0" applyNumberFormat="1" applyFont="1" applyFill="1" applyBorder="1" applyAlignment="1">
      <alignment horizontal="center"/>
    </xf>
    <xf numFmtId="164" fontId="0" fillId="46" borderId="15" xfId="0" applyNumberFormat="1" applyFill="1" applyBorder="1" applyAlignment="1">
      <alignment horizontal="center"/>
    </xf>
    <xf numFmtId="164" fontId="0" fillId="46" borderId="15" xfId="0" applyNumberFormat="1" applyFont="1" applyFill="1" applyBorder="1" applyAlignment="1">
      <alignment horizontal="center"/>
    </xf>
    <xf numFmtId="164" fontId="1" fillId="46" borderId="15" xfId="0" applyNumberFormat="1" applyFont="1" applyFill="1" applyBorder="1" applyAlignment="1">
      <alignment horizontal="center"/>
    </xf>
    <xf numFmtId="1" fontId="1" fillId="46" borderId="15" xfId="0" applyNumberFormat="1" applyFont="1" applyFill="1" applyBorder="1" applyAlignment="1">
      <alignment horizontal="center"/>
    </xf>
    <xf numFmtId="164" fontId="51" fillId="48" borderId="12" xfId="0" applyNumberFormat="1" applyFont="1" applyFill="1" applyBorder="1" applyAlignment="1">
      <alignment horizontal="center"/>
    </xf>
    <xf numFmtId="0" fontId="1" fillId="45" borderId="15" xfId="0" applyFont="1" applyFill="1" applyBorder="1" applyAlignment="1">
      <alignment horizontal="center"/>
    </xf>
    <xf numFmtId="0" fontId="7" fillId="45" borderId="15" xfId="0" applyFont="1" applyFill="1" applyBorder="1" applyAlignment="1">
      <alignment horizontal="center"/>
    </xf>
    <xf numFmtId="1" fontId="7" fillId="45" borderId="15" xfId="0" applyNumberFormat="1" applyFont="1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164" fontId="0" fillId="45" borderId="15" xfId="0" applyNumberFormat="1" applyFill="1" applyBorder="1" applyAlignment="1">
      <alignment horizontal="center"/>
    </xf>
    <xf numFmtId="164" fontId="0" fillId="45" borderId="15" xfId="0" applyNumberFormat="1" applyFont="1" applyFill="1" applyBorder="1" applyAlignment="1">
      <alignment horizontal="center"/>
    </xf>
    <xf numFmtId="164" fontId="1" fillId="45" borderId="15" xfId="0" applyNumberFormat="1" applyFont="1" applyFill="1" applyBorder="1" applyAlignment="1">
      <alignment horizontal="center"/>
    </xf>
    <xf numFmtId="1" fontId="1" fillId="45" borderId="15" xfId="0" applyNumberFormat="1" applyFon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51" fillId="42" borderId="19" xfId="0" applyNumberFormat="1" applyFont="1" applyFill="1" applyBorder="1" applyAlignment="1">
      <alignment horizontal="center"/>
    </xf>
    <xf numFmtId="1" fontId="0" fillId="46" borderId="14" xfId="0" applyNumberFormat="1" applyFont="1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1" fillId="49" borderId="12" xfId="0" applyNumberFormat="1" applyFont="1" applyFill="1" applyBorder="1" applyAlignment="1">
      <alignment horizontal="center"/>
    </xf>
    <xf numFmtId="0" fontId="1" fillId="46" borderId="12" xfId="0" applyNumberFormat="1" applyFont="1" applyFill="1" applyBorder="1" applyAlignment="1">
      <alignment horizontal="center"/>
    </xf>
    <xf numFmtId="0" fontId="0" fillId="49" borderId="12" xfId="0" applyNumberFormat="1" applyFill="1" applyBorder="1" applyAlignment="1">
      <alignment horizontal="center"/>
    </xf>
    <xf numFmtId="0" fontId="0" fillId="46" borderId="12" xfId="0" applyNumberFormat="1" applyFill="1" applyBorder="1" applyAlignment="1">
      <alignment horizontal="center"/>
    </xf>
    <xf numFmtId="0" fontId="1" fillId="47" borderId="14" xfId="0" applyNumberFormat="1" applyFont="1" applyFill="1" applyBorder="1" applyAlignment="1">
      <alignment horizontal="center"/>
    </xf>
    <xf numFmtId="0" fontId="0" fillId="47" borderId="14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46" borderId="12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0" fillId="54" borderId="12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164" fontId="6" fillId="55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46" borderId="14" xfId="0" applyNumberFormat="1" applyFont="1" applyFill="1" applyBorder="1" applyAlignment="1">
      <alignment horizontal="center"/>
    </xf>
    <xf numFmtId="165" fontId="51" fillId="42" borderId="12" xfId="0" applyNumberFormat="1" applyFont="1" applyFill="1" applyBorder="1" applyAlignment="1">
      <alignment horizontal="center"/>
    </xf>
    <xf numFmtId="0" fontId="10" fillId="56" borderId="1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8" fillId="34" borderId="14" xfId="0" applyNumberFormat="1" applyFont="1" applyFill="1" applyBorder="1" applyAlignment="1">
      <alignment horizontal="center"/>
    </xf>
    <xf numFmtId="0" fontId="1" fillId="45" borderId="16" xfId="0" applyNumberFormat="1" applyFont="1" applyFill="1" applyBorder="1" applyAlignment="1">
      <alignment horizontal="center"/>
    </xf>
    <xf numFmtId="0" fontId="0" fillId="45" borderId="16" xfId="0" applyNumberFormat="1" applyFill="1" applyBorder="1" applyAlignment="1">
      <alignment horizontal="center"/>
    </xf>
    <xf numFmtId="0" fontId="1" fillId="57" borderId="22" xfId="0" applyFont="1" applyFill="1" applyBorder="1" applyAlignment="1">
      <alignment horizontal="center"/>
    </xf>
    <xf numFmtId="1" fontId="0" fillId="46" borderId="1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57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58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57" borderId="12" xfId="0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1" fontId="7" fillId="57" borderId="12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0" fontId="0" fillId="57" borderId="12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57" borderId="12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164" fontId="1" fillId="57" borderId="12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57" borderId="12" xfId="0" applyNumberFormat="1" applyFont="1" applyFill="1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1" fillId="46" borderId="16" xfId="0" applyNumberFormat="1" applyFont="1" applyFill="1" applyBorder="1" applyAlignment="1">
      <alignment horizontal="center"/>
    </xf>
    <xf numFmtId="0" fontId="0" fillId="46" borderId="16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2.7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6" ht="12.75" customHeight="1">
      <c r="A3" s="306" t="s">
        <v>1</v>
      </c>
      <c r="B3" s="307" t="s">
        <v>2</v>
      </c>
      <c r="C3" s="308" t="s">
        <v>3</v>
      </c>
      <c r="D3" s="309" t="s">
        <v>4</v>
      </c>
      <c r="E3" s="303" t="s">
        <v>5</v>
      </c>
      <c r="F3" s="303" t="s">
        <v>6</v>
      </c>
      <c r="G3" s="303" t="s">
        <v>7</v>
      </c>
      <c r="H3" s="303" t="s">
        <v>8</v>
      </c>
      <c r="I3" s="302" t="s">
        <v>9</v>
      </c>
      <c r="J3" s="302" t="s">
        <v>10</v>
      </c>
      <c r="K3" s="303" t="s">
        <v>11</v>
      </c>
      <c r="L3" s="302" t="s">
        <v>12</v>
      </c>
      <c r="M3" s="303" t="s">
        <v>13</v>
      </c>
      <c r="N3" s="304" t="s">
        <v>14</v>
      </c>
      <c r="O3" s="304" t="s">
        <v>15</v>
      </c>
      <c r="P3" s="3">
        <v>42</v>
      </c>
    </row>
    <row r="4" spans="1:16" ht="12.75" customHeight="1">
      <c r="A4" s="306"/>
      <c r="B4" s="307"/>
      <c r="C4" s="308"/>
      <c r="D4" s="309"/>
      <c r="E4" s="303"/>
      <c r="F4" s="303"/>
      <c r="G4" s="303"/>
      <c r="H4" s="303"/>
      <c r="I4" s="302"/>
      <c r="J4" s="302"/>
      <c r="K4" s="303"/>
      <c r="L4" s="302"/>
      <c r="M4" s="303"/>
      <c r="N4" s="304"/>
      <c r="O4" s="304"/>
      <c r="P4" s="4" t="s">
        <v>16</v>
      </c>
    </row>
    <row r="5" spans="1:16" ht="15.75" customHeight="1" thickBot="1">
      <c r="A5" s="5">
        <v>1</v>
      </c>
      <c r="B5" s="5">
        <v>1</v>
      </c>
      <c r="C5" s="5" t="s">
        <v>17</v>
      </c>
      <c r="D5" s="6" t="s">
        <v>18</v>
      </c>
      <c r="E5" s="7">
        <f>SUM(F5:H5)</f>
        <v>40</v>
      </c>
      <c r="F5" s="8">
        <v>16</v>
      </c>
      <c r="G5" s="8">
        <v>3</v>
      </c>
      <c r="H5" s="8">
        <v>21</v>
      </c>
      <c r="I5" s="9">
        <f>O5/E5</f>
        <v>1.275</v>
      </c>
      <c r="J5" s="9">
        <f>F5/E5</f>
        <v>0.4</v>
      </c>
      <c r="K5" s="5">
        <v>-349</v>
      </c>
      <c r="L5" s="8">
        <v>2</v>
      </c>
      <c r="M5" s="9">
        <f>K5/E5</f>
        <v>-8.725</v>
      </c>
      <c r="N5" s="10">
        <f>AVERAGE(particolare!C65:AT65)</f>
        <v>6.5600000000000005</v>
      </c>
      <c r="O5" s="11">
        <f>F5*3+G5</f>
        <v>51</v>
      </c>
      <c r="P5" s="12">
        <f>P3*0.4</f>
        <v>16.8</v>
      </c>
    </row>
    <row r="6" spans="1:15" ht="15" customHeight="1">
      <c r="A6" s="5">
        <v>2</v>
      </c>
      <c r="B6" s="5">
        <v>2</v>
      </c>
      <c r="C6" s="5" t="s">
        <v>21</v>
      </c>
      <c r="D6" s="6" t="s">
        <v>25</v>
      </c>
      <c r="E6" s="7">
        <f>SUM(F6:H6)</f>
        <v>39</v>
      </c>
      <c r="F6" s="13">
        <v>22</v>
      </c>
      <c r="G6" s="13">
        <v>3</v>
      </c>
      <c r="H6" s="13">
        <v>14</v>
      </c>
      <c r="I6" s="14">
        <f>O6/E6</f>
        <v>1.7692307692307692</v>
      </c>
      <c r="J6" s="14">
        <f>F6/E6</f>
        <v>0.5641025641025641</v>
      </c>
      <c r="K6" s="5">
        <v>96</v>
      </c>
      <c r="L6" s="13"/>
      <c r="M6" s="9">
        <f>K6/E6</f>
        <v>2.4615384615384617</v>
      </c>
      <c r="N6" s="10">
        <f>AVERAGE(particolare!C22:AT22)</f>
        <v>6.556410256410256</v>
      </c>
      <c r="O6" s="11">
        <f>F6*3+G6</f>
        <v>69</v>
      </c>
    </row>
    <row r="7" spans="1:15" s="16" customFormat="1" ht="15">
      <c r="A7" s="5">
        <v>3</v>
      </c>
      <c r="B7" s="5">
        <v>3</v>
      </c>
      <c r="C7" s="5" t="s">
        <v>19</v>
      </c>
      <c r="D7" s="6" t="s">
        <v>20</v>
      </c>
      <c r="E7" s="7">
        <f>SUM(F7:H7)</f>
        <v>28</v>
      </c>
      <c r="F7" s="13">
        <v>17</v>
      </c>
      <c r="G7" s="13">
        <v>2</v>
      </c>
      <c r="H7" s="13">
        <v>9</v>
      </c>
      <c r="I7" s="14">
        <f>O7/E7</f>
        <v>1.8928571428571428</v>
      </c>
      <c r="J7" s="14">
        <f>F7/E7</f>
        <v>0.6071428571428571</v>
      </c>
      <c r="K7" s="5">
        <v>49</v>
      </c>
      <c r="L7" s="13"/>
      <c r="M7" s="9">
        <f>K7/E7</f>
        <v>1.75</v>
      </c>
      <c r="N7" s="10">
        <f>AVERAGE(particolare!C87:AT87)</f>
        <v>6.5392857142857155</v>
      </c>
      <c r="O7" s="11">
        <f>F7*3+G7</f>
        <v>53</v>
      </c>
    </row>
    <row r="8" spans="1:17" s="16" customFormat="1" ht="15">
      <c r="A8" s="5">
        <v>4</v>
      </c>
      <c r="B8" s="5">
        <v>4</v>
      </c>
      <c r="C8" s="226" t="s">
        <v>26</v>
      </c>
      <c r="D8" s="230" t="s">
        <v>51</v>
      </c>
      <c r="E8" s="231">
        <f>SUM(F8:H8)</f>
        <v>19</v>
      </c>
      <c r="F8" s="232">
        <v>9</v>
      </c>
      <c r="G8" s="232">
        <v>1</v>
      </c>
      <c r="H8" s="232">
        <v>9</v>
      </c>
      <c r="I8" s="234">
        <f>O8/E8</f>
        <v>1.4736842105263157</v>
      </c>
      <c r="J8" s="234">
        <f>F8/E8</f>
        <v>0.47368421052631576</v>
      </c>
      <c r="K8" s="279">
        <v>25</v>
      </c>
      <c r="L8" s="281"/>
      <c r="M8" s="233">
        <f>K8/E8</f>
        <v>1.3157894736842106</v>
      </c>
      <c r="N8" s="235">
        <f>AVERAGE(particolare!C114:AT114)</f>
        <v>6.484210526315789</v>
      </c>
      <c r="O8" s="236">
        <f>F8*3+G8</f>
        <v>28</v>
      </c>
      <c r="Q8" s="16" t="s">
        <v>24</v>
      </c>
    </row>
    <row r="9" spans="1:16" s="16" customFormat="1" ht="15">
      <c r="A9" s="5">
        <v>5</v>
      </c>
      <c r="B9" s="5">
        <v>5</v>
      </c>
      <c r="C9" s="17" t="s">
        <v>19</v>
      </c>
      <c r="D9" s="18" t="s">
        <v>23</v>
      </c>
      <c r="E9" s="19">
        <f>SUM(F9:H9)</f>
        <v>36</v>
      </c>
      <c r="F9" s="288">
        <v>9</v>
      </c>
      <c r="G9" s="288">
        <v>3</v>
      </c>
      <c r="H9" s="288">
        <v>24</v>
      </c>
      <c r="I9" s="20">
        <f>O9/E9</f>
        <v>0.8333333333333334</v>
      </c>
      <c r="J9" s="21">
        <f>F9/E9</f>
        <v>0.25</v>
      </c>
      <c r="K9" s="17">
        <v>9</v>
      </c>
      <c r="L9" s="289">
        <v>3</v>
      </c>
      <c r="M9" s="21">
        <f>K9/E9</f>
        <v>0.25</v>
      </c>
      <c r="N9" s="22">
        <f>AVERAGE(particolare!C61:AT61)</f>
        <v>6.4527777777777775</v>
      </c>
      <c r="O9" s="23">
        <f>F9*3+G9</f>
        <v>30</v>
      </c>
      <c r="P9"/>
    </row>
    <row r="10" spans="1:15" ht="15">
      <c r="A10" s="5">
        <v>6</v>
      </c>
      <c r="B10" s="5">
        <v>6</v>
      </c>
      <c r="C10" s="5" t="s">
        <v>21</v>
      </c>
      <c r="D10" s="6" t="s">
        <v>22</v>
      </c>
      <c r="E10" s="7">
        <f>SUM(F10:H10)</f>
        <v>23</v>
      </c>
      <c r="F10" s="15">
        <v>10</v>
      </c>
      <c r="G10" s="15">
        <v>2</v>
      </c>
      <c r="H10" s="15">
        <v>11</v>
      </c>
      <c r="I10" s="14">
        <f>O10/E10</f>
        <v>1.391304347826087</v>
      </c>
      <c r="J10" s="9">
        <f>F10/E10</f>
        <v>0.43478260869565216</v>
      </c>
      <c r="K10" s="5">
        <v>2</v>
      </c>
      <c r="L10" s="8">
        <v>3</v>
      </c>
      <c r="M10" s="9">
        <f>K10/E10</f>
        <v>0.08695652173913043</v>
      </c>
      <c r="N10" s="10">
        <f>AVERAGE(particolare!C66:AT66)</f>
        <v>6.4217391304347835</v>
      </c>
      <c r="O10" s="11">
        <f>F10*3+G10</f>
        <v>32</v>
      </c>
    </row>
    <row r="11" spans="1:16" s="16" customFormat="1" ht="15">
      <c r="A11" s="5">
        <v>7</v>
      </c>
      <c r="B11" s="5">
        <v>7</v>
      </c>
      <c r="C11" s="226" t="s">
        <v>19</v>
      </c>
      <c r="D11" s="230" t="s">
        <v>55</v>
      </c>
      <c r="E11" s="231">
        <f>SUM(F11:H11)</f>
        <v>18</v>
      </c>
      <c r="F11" s="232">
        <v>10</v>
      </c>
      <c r="G11" s="232">
        <v>2</v>
      </c>
      <c r="H11" s="232">
        <v>6</v>
      </c>
      <c r="I11" s="234">
        <f>O11/E11</f>
        <v>1.7777777777777777</v>
      </c>
      <c r="J11" s="234">
        <f>F11/E11</f>
        <v>0.5555555555555556</v>
      </c>
      <c r="K11" s="279">
        <v>25</v>
      </c>
      <c r="L11" s="281"/>
      <c r="M11" s="233">
        <f>K11/E11</f>
        <v>1.3888888888888888</v>
      </c>
      <c r="N11" s="235">
        <f>AVERAGE(particolare!C123:AT123)</f>
        <v>6.416666666666666</v>
      </c>
      <c r="O11" s="236">
        <f>F11*3+G11</f>
        <v>32</v>
      </c>
      <c r="P11"/>
    </row>
    <row r="12" spans="1:19" s="16" customFormat="1" ht="15">
      <c r="A12" s="5">
        <v>8</v>
      </c>
      <c r="B12" s="5">
        <v>8</v>
      </c>
      <c r="C12" s="5" t="s">
        <v>19</v>
      </c>
      <c r="D12" s="6" t="s">
        <v>29</v>
      </c>
      <c r="E12" s="7">
        <f>SUM(F12:H12)</f>
        <v>19</v>
      </c>
      <c r="F12" s="8">
        <v>6</v>
      </c>
      <c r="G12" s="8">
        <v>1</v>
      </c>
      <c r="H12" s="8">
        <v>12</v>
      </c>
      <c r="I12" s="14">
        <f>O12/E12</f>
        <v>1</v>
      </c>
      <c r="J12" s="9">
        <f>F12/E12</f>
        <v>0.3157894736842105</v>
      </c>
      <c r="K12" s="5">
        <v>29</v>
      </c>
      <c r="L12" s="8">
        <v>1</v>
      </c>
      <c r="M12" s="9">
        <f>K12/E12</f>
        <v>1.5263157894736843</v>
      </c>
      <c r="N12" s="10">
        <f>AVERAGE(particolare!C53:AT53)</f>
        <v>6.231578947368421</v>
      </c>
      <c r="O12" s="11">
        <f>F12*3+G12</f>
        <v>19</v>
      </c>
      <c r="P12"/>
      <c r="S12"/>
    </row>
    <row r="13" spans="1:16" ht="15">
      <c r="A13" s="5">
        <v>9</v>
      </c>
      <c r="B13" s="5">
        <v>9</v>
      </c>
      <c r="C13" s="5" t="s">
        <v>26</v>
      </c>
      <c r="D13" s="6" t="s">
        <v>36</v>
      </c>
      <c r="E13" s="7">
        <f>SUM(F13:H13)</f>
        <v>24</v>
      </c>
      <c r="F13" s="8">
        <v>12</v>
      </c>
      <c r="G13" s="8">
        <v>1</v>
      </c>
      <c r="H13" s="8">
        <v>11</v>
      </c>
      <c r="I13" s="14">
        <f>O13/E13</f>
        <v>1.5416666666666667</v>
      </c>
      <c r="J13" s="9">
        <f>F13/E13</f>
        <v>0.5</v>
      </c>
      <c r="K13" s="5">
        <v>54</v>
      </c>
      <c r="L13" s="8"/>
      <c r="M13" s="9">
        <f>K13/E13</f>
        <v>2.25</v>
      </c>
      <c r="N13" s="10">
        <f>AVERAGE(particolare!C46:AT46)</f>
        <v>6.212499999999999</v>
      </c>
      <c r="O13" s="11">
        <f>F13*3+G13</f>
        <v>37</v>
      </c>
      <c r="P13" s="30"/>
    </row>
    <row r="14" spans="1:15" ht="15">
      <c r="A14" s="5">
        <v>10</v>
      </c>
      <c r="B14" s="5">
        <v>10</v>
      </c>
      <c r="C14" s="226" t="s">
        <v>21</v>
      </c>
      <c r="D14" s="230" t="s">
        <v>63</v>
      </c>
      <c r="E14" s="231">
        <f>SUM(F14:H14)</f>
        <v>25</v>
      </c>
      <c r="F14" s="232">
        <v>8</v>
      </c>
      <c r="G14" s="232">
        <v>2</v>
      </c>
      <c r="H14" s="232">
        <v>15</v>
      </c>
      <c r="I14" s="233">
        <f>O14/E14</f>
        <v>1.04</v>
      </c>
      <c r="J14" s="234">
        <f>F14/E14</f>
        <v>0.32</v>
      </c>
      <c r="K14" s="226">
        <v>17</v>
      </c>
      <c r="L14" s="232"/>
      <c r="M14" s="233">
        <f>K14/E14</f>
        <v>0.68</v>
      </c>
      <c r="N14" s="235">
        <f>AVERAGE(particolare!C64:AT64)</f>
        <v>6.2</v>
      </c>
      <c r="O14" s="236">
        <f>F14*3+G14</f>
        <v>26</v>
      </c>
    </row>
    <row r="15" spans="1:15" ht="15">
      <c r="A15" s="5">
        <v>11</v>
      </c>
      <c r="B15" s="323">
        <v>58</v>
      </c>
      <c r="C15" s="323" t="s">
        <v>19</v>
      </c>
      <c r="D15" s="327" t="s">
        <v>32</v>
      </c>
      <c r="E15" s="329">
        <f>SUM(F15:H15)</f>
        <v>17</v>
      </c>
      <c r="F15" s="331">
        <v>8</v>
      </c>
      <c r="G15" s="331">
        <v>2</v>
      </c>
      <c r="H15" s="331">
        <v>7</v>
      </c>
      <c r="I15" s="334">
        <f>O15/E15</f>
        <v>1.5294117647058822</v>
      </c>
      <c r="J15" s="334">
        <f>F15/E15</f>
        <v>0.47058823529411764</v>
      </c>
      <c r="K15" s="323">
        <v>12</v>
      </c>
      <c r="L15" s="331"/>
      <c r="M15" s="334">
        <f>K15/E15</f>
        <v>0.7058823529411765</v>
      </c>
      <c r="N15" s="338">
        <f>AVERAGE(particolare!C12:AT12)</f>
        <v>6.188235294117646</v>
      </c>
      <c r="O15" s="340">
        <f>F15*3+G15</f>
        <v>26</v>
      </c>
    </row>
    <row r="16" spans="1:16" ht="15">
      <c r="A16" s="5">
        <v>12</v>
      </c>
      <c r="B16" s="5">
        <v>11</v>
      </c>
      <c r="C16" s="5" t="s">
        <v>19</v>
      </c>
      <c r="D16" s="6" t="s">
        <v>33</v>
      </c>
      <c r="E16" s="7">
        <f>SUM(F16:H16)</f>
        <v>36</v>
      </c>
      <c r="F16" s="13">
        <v>20</v>
      </c>
      <c r="G16" s="13">
        <v>2</v>
      </c>
      <c r="H16" s="13">
        <v>14</v>
      </c>
      <c r="I16" s="14">
        <f>O16/E16</f>
        <v>1.7222222222222223</v>
      </c>
      <c r="J16" s="14">
        <f>F16/E16</f>
        <v>0.5555555555555556</v>
      </c>
      <c r="K16" s="296">
        <v>87</v>
      </c>
      <c r="L16" s="297"/>
      <c r="M16" s="9">
        <f>K16/E16</f>
        <v>2.4166666666666665</v>
      </c>
      <c r="N16" s="10">
        <f>AVERAGE(particolare!C125:AT125)</f>
        <v>6.133333333333335</v>
      </c>
      <c r="O16" s="11">
        <f>F16*3+G16</f>
        <v>62</v>
      </c>
      <c r="P16" s="16"/>
    </row>
    <row r="17" spans="1:16" ht="15">
      <c r="A17" s="5">
        <v>13</v>
      </c>
      <c r="B17" s="5">
        <v>14</v>
      </c>
      <c r="C17" s="17" t="s">
        <v>21</v>
      </c>
      <c r="D17" s="18" t="s">
        <v>39</v>
      </c>
      <c r="E17" s="19">
        <f>SUM(F17:H17)</f>
        <v>34</v>
      </c>
      <c r="F17" s="294">
        <v>18</v>
      </c>
      <c r="G17" s="294">
        <v>3</v>
      </c>
      <c r="H17" s="294">
        <v>13</v>
      </c>
      <c r="I17" s="20">
        <f>O17/E17</f>
        <v>1.6764705882352942</v>
      </c>
      <c r="J17" s="21">
        <f>F17/E17</f>
        <v>0.5294117647058824</v>
      </c>
      <c r="K17" s="17">
        <v>12</v>
      </c>
      <c r="L17" s="289"/>
      <c r="M17" s="21">
        <f>K17/E17</f>
        <v>0.35294117647058826</v>
      </c>
      <c r="N17" s="22">
        <f>AVERAGE(particolare!C13:AT13)</f>
        <v>6.11470588235294</v>
      </c>
      <c r="O17" s="23">
        <f>F17*3+G17</f>
        <v>57</v>
      </c>
      <c r="P17" s="16"/>
    </row>
    <row r="18" spans="1:15" ht="15">
      <c r="A18" s="5">
        <v>14</v>
      </c>
      <c r="B18" s="5">
        <v>12</v>
      </c>
      <c r="C18" s="5" t="s">
        <v>19</v>
      </c>
      <c r="D18" s="6" t="s">
        <v>37</v>
      </c>
      <c r="E18" s="7">
        <f>SUM(F18:H18)</f>
        <v>24</v>
      </c>
      <c r="F18" s="8">
        <v>11</v>
      </c>
      <c r="G18" s="8">
        <v>1</v>
      </c>
      <c r="H18" s="8">
        <v>12</v>
      </c>
      <c r="I18" s="14">
        <f>O18/E18</f>
        <v>1.4166666666666667</v>
      </c>
      <c r="J18" s="9">
        <f>F18/E18</f>
        <v>0.4583333333333333</v>
      </c>
      <c r="K18" s="296">
        <v>1</v>
      </c>
      <c r="L18" s="298">
        <v>1</v>
      </c>
      <c r="M18" s="9">
        <f>K18/E18</f>
        <v>0.041666666666666664</v>
      </c>
      <c r="N18" s="10">
        <f>AVERAGE(particolare!C35:AT35)</f>
        <v>6.104166666666665</v>
      </c>
      <c r="O18" s="11">
        <f>F18*3+G18</f>
        <v>34</v>
      </c>
    </row>
    <row r="19" spans="1:16" ht="15">
      <c r="A19" s="5">
        <v>15</v>
      </c>
      <c r="B19" s="5">
        <v>13</v>
      </c>
      <c r="C19" s="24" t="s">
        <v>19</v>
      </c>
      <c r="D19" s="25" t="s">
        <v>31</v>
      </c>
      <c r="E19" s="26">
        <f>SUM(F19:H19)</f>
        <v>24</v>
      </c>
      <c r="F19" s="332">
        <v>15</v>
      </c>
      <c r="G19" s="332">
        <v>1</v>
      </c>
      <c r="H19" s="332">
        <v>8</v>
      </c>
      <c r="I19" s="27">
        <f>O19/E19</f>
        <v>1.9166666666666667</v>
      </c>
      <c r="J19" s="316">
        <f>F19/E19</f>
        <v>0.625</v>
      </c>
      <c r="K19" s="24">
        <v>9</v>
      </c>
      <c r="L19" s="332"/>
      <c r="M19" s="27">
        <f>K19/E19</f>
        <v>0.375</v>
      </c>
      <c r="N19" s="28">
        <f>AVERAGE(particolare!C14:AT14)</f>
        <v>6.1000000000000005</v>
      </c>
      <c r="O19" s="29">
        <f>F19*3+G19</f>
        <v>46</v>
      </c>
      <c r="P19" s="30"/>
    </row>
    <row r="20" spans="1:15" ht="15">
      <c r="A20" s="17">
        <v>16</v>
      </c>
      <c r="B20" s="17">
        <v>15</v>
      </c>
      <c r="C20" s="324" t="s">
        <v>21</v>
      </c>
      <c r="D20" s="31" t="s">
        <v>40</v>
      </c>
      <c r="E20" s="32">
        <f>SUM(F20:H20)</f>
        <v>20</v>
      </c>
      <c r="F20" s="285">
        <v>9</v>
      </c>
      <c r="G20" s="285">
        <v>1</v>
      </c>
      <c r="H20" s="285">
        <v>10</v>
      </c>
      <c r="I20" s="33">
        <f>O20/E20</f>
        <v>1.4</v>
      </c>
      <c r="J20" s="33">
        <f>F20/E20</f>
        <v>0.45</v>
      </c>
      <c r="K20" s="324"/>
      <c r="L20" s="286">
        <v>1</v>
      </c>
      <c r="M20" s="33">
        <f>K20/E20</f>
        <v>0</v>
      </c>
      <c r="N20" s="34">
        <f>AVERAGE(particolare!C27:AT27)</f>
        <v>5.994999999999999</v>
      </c>
      <c r="O20" s="35">
        <f>F20*3+G20</f>
        <v>28</v>
      </c>
    </row>
    <row r="21" spans="1:16" ht="15.75" thickBot="1">
      <c r="A21" s="320">
        <v>17</v>
      </c>
      <c r="B21" s="322">
        <v>16</v>
      </c>
      <c r="C21" s="325" t="s">
        <v>26</v>
      </c>
      <c r="D21" s="326" t="s">
        <v>38</v>
      </c>
      <c r="E21" s="328">
        <f>SUM(F21:H21)</f>
        <v>30</v>
      </c>
      <c r="F21" s="330">
        <v>9</v>
      </c>
      <c r="G21" s="330">
        <v>3</v>
      </c>
      <c r="H21" s="330">
        <v>18</v>
      </c>
      <c r="I21" s="333">
        <f>O21/E21</f>
        <v>1</v>
      </c>
      <c r="J21" s="335">
        <f>F21/E21</f>
        <v>0.3</v>
      </c>
      <c r="K21" s="325">
        <v>50</v>
      </c>
      <c r="L21" s="336"/>
      <c r="M21" s="335">
        <f>K21/E21</f>
        <v>1.6666666666666667</v>
      </c>
      <c r="N21" s="337">
        <f>AVERAGE(particolare!C51:AT51)</f>
        <v>5.880000000000001</v>
      </c>
      <c r="O21" s="339">
        <f>F21*3+G21</f>
        <v>30</v>
      </c>
      <c r="P21" s="16" t="s">
        <v>24</v>
      </c>
    </row>
    <row r="22" spans="1:16" s="16" customFormat="1" ht="15.75" thickTop="1">
      <c r="A22" s="292">
        <v>18</v>
      </c>
      <c r="B22" s="292">
        <v>17</v>
      </c>
      <c r="C22" s="238" t="s">
        <v>21</v>
      </c>
      <c r="D22" s="239" t="s">
        <v>183</v>
      </c>
      <c r="E22" s="240">
        <f>SUM(F22:H22)</f>
        <v>2</v>
      </c>
      <c r="F22" s="341">
        <v>2</v>
      </c>
      <c r="G22" s="341"/>
      <c r="H22" s="341"/>
      <c r="I22" s="257">
        <f>O22/E22</f>
        <v>3</v>
      </c>
      <c r="J22" s="257">
        <f>F22/E22</f>
        <v>1</v>
      </c>
      <c r="K22" s="238">
        <v>3</v>
      </c>
      <c r="L22" s="341"/>
      <c r="M22" s="241">
        <f>K22/E22</f>
        <v>1.5</v>
      </c>
      <c r="N22" s="242">
        <f>AVERAGE(particolare!C93:AT93)</f>
        <v>7.449999999999999</v>
      </c>
      <c r="O22" s="243">
        <f>F22*3+G22</f>
        <v>6</v>
      </c>
      <c r="P22"/>
    </row>
    <row r="23" spans="1:15" ht="15">
      <c r="A23" s="253">
        <v>19</v>
      </c>
      <c r="B23" s="253">
        <v>18</v>
      </c>
      <c r="C23" s="244" t="s">
        <v>26</v>
      </c>
      <c r="D23" s="245" t="s">
        <v>113</v>
      </c>
      <c r="E23" s="246">
        <f>SUM(F23:H23)</f>
        <v>1</v>
      </c>
      <c r="F23" s="321">
        <v>1</v>
      </c>
      <c r="G23" s="321"/>
      <c r="H23" s="321"/>
      <c r="I23" s="247">
        <f>O23/E23</f>
        <v>3</v>
      </c>
      <c r="J23" s="248">
        <f>F23/E23</f>
        <v>1</v>
      </c>
      <c r="K23" s="244">
        <v>5</v>
      </c>
      <c r="L23" s="287"/>
      <c r="M23" s="248">
        <f>K23/E23</f>
        <v>5</v>
      </c>
      <c r="N23" s="249">
        <f>AVERAGE(particolare!C34:AT34)</f>
        <v>7.1</v>
      </c>
      <c r="O23" s="250">
        <f>F23*3+G23</f>
        <v>3</v>
      </c>
    </row>
    <row r="24" spans="1:15" ht="15">
      <c r="A24" s="258">
        <v>20</v>
      </c>
      <c r="B24" s="258">
        <v>19</v>
      </c>
      <c r="C24" s="267" t="s">
        <v>17</v>
      </c>
      <c r="D24" s="268" t="s">
        <v>42</v>
      </c>
      <c r="E24" s="269">
        <f>SUM(F24:H24)</f>
        <v>2</v>
      </c>
      <c r="F24" s="270">
        <v>1</v>
      </c>
      <c r="G24" s="270"/>
      <c r="H24" s="270">
        <v>1</v>
      </c>
      <c r="I24" s="271">
        <f>O24/E24</f>
        <v>1.5</v>
      </c>
      <c r="J24" s="271">
        <f>F24/E24</f>
        <v>0.5</v>
      </c>
      <c r="K24" s="267">
        <v>-23</v>
      </c>
      <c r="L24" s="270"/>
      <c r="M24" s="272">
        <f>K24/E24</f>
        <v>-11.5</v>
      </c>
      <c r="N24" s="273">
        <f>AVERAGE(particolare!C103:AT103)</f>
        <v>6.9</v>
      </c>
      <c r="O24" s="274">
        <f>F24*3+G24</f>
        <v>3</v>
      </c>
    </row>
    <row r="25" spans="1:16" s="16" customFormat="1" ht="15">
      <c r="A25" s="253">
        <v>21</v>
      </c>
      <c r="B25" s="253">
        <v>20</v>
      </c>
      <c r="C25" s="167" t="s">
        <v>19</v>
      </c>
      <c r="D25" s="168" t="s">
        <v>43</v>
      </c>
      <c r="E25" s="169">
        <f>SUM(F25:H25)</f>
        <v>1</v>
      </c>
      <c r="F25" s="170">
        <v>1</v>
      </c>
      <c r="G25" s="170"/>
      <c r="H25" s="170"/>
      <c r="I25" s="172">
        <f>O25/E25</f>
        <v>3</v>
      </c>
      <c r="J25" s="172">
        <f>F25/E25</f>
        <v>1</v>
      </c>
      <c r="K25" s="318">
        <v>4</v>
      </c>
      <c r="L25" s="319"/>
      <c r="M25" s="171">
        <f>K25/E25</f>
        <v>4</v>
      </c>
      <c r="N25" s="173">
        <f>AVERAGE(particolare!C5:AT5)</f>
        <v>6.9</v>
      </c>
      <c r="O25" s="174">
        <f>F25*3+G25</f>
        <v>3</v>
      </c>
      <c r="P25" s="36"/>
    </row>
    <row r="26" spans="1:16" s="16" customFormat="1" ht="15">
      <c r="A26" s="253">
        <v>22</v>
      </c>
      <c r="B26" s="253">
        <v>21</v>
      </c>
      <c r="C26" s="175" t="s">
        <v>17</v>
      </c>
      <c r="D26" s="176" t="s">
        <v>48</v>
      </c>
      <c r="E26" s="177">
        <f>SUM(F26:H26)</f>
        <v>12</v>
      </c>
      <c r="F26" s="178">
        <v>11</v>
      </c>
      <c r="G26" s="178"/>
      <c r="H26" s="178">
        <v>1</v>
      </c>
      <c r="I26" s="179">
        <f>O26/E26</f>
        <v>2.75</v>
      </c>
      <c r="J26" s="179">
        <f>F26/E26</f>
        <v>0.9166666666666666</v>
      </c>
      <c r="K26" s="175">
        <v>-68</v>
      </c>
      <c r="L26" s="178"/>
      <c r="M26" s="180">
        <f>K26/E26</f>
        <v>-5.666666666666667</v>
      </c>
      <c r="N26" s="181">
        <f>AVERAGE(particolare!C47:AT47)</f>
        <v>6.824999999999999</v>
      </c>
      <c r="O26" s="182">
        <f>F26*3+G26</f>
        <v>33</v>
      </c>
      <c r="P26" s="1"/>
    </row>
    <row r="27" spans="1:15" ht="15">
      <c r="A27" s="253">
        <v>23</v>
      </c>
      <c r="B27" s="253">
        <v>22</v>
      </c>
      <c r="C27" s="259" t="s">
        <v>19</v>
      </c>
      <c r="D27" s="260" t="s">
        <v>74</v>
      </c>
      <c r="E27" s="261">
        <f>SUM(F27:H27)</f>
        <v>1</v>
      </c>
      <c r="F27" s="342">
        <v>1</v>
      </c>
      <c r="G27" s="342"/>
      <c r="H27" s="342"/>
      <c r="I27" s="262">
        <f>O27/E27</f>
        <v>3</v>
      </c>
      <c r="J27" s="263">
        <f>F27/E27</f>
        <v>1</v>
      </c>
      <c r="K27" s="259">
        <v>2</v>
      </c>
      <c r="L27" s="342"/>
      <c r="M27" s="263">
        <f>K27/E27</f>
        <v>2</v>
      </c>
      <c r="N27" s="264">
        <f>AVERAGE(particolare!C57:AT57)</f>
        <v>6.8</v>
      </c>
      <c r="O27" s="265">
        <f>F27*3+G27</f>
        <v>3</v>
      </c>
    </row>
    <row r="28" spans="1:15" ht="15">
      <c r="A28" s="253">
        <v>24</v>
      </c>
      <c r="B28" s="253">
        <v>23</v>
      </c>
      <c r="C28" s="238" t="s">
        <v>19</v>
      </c>
      <c r="D28" s="239" t="s">
        <v>91</v>
      </c>
      <c r="E28" s="240">
        <f>SUM(F28:H28)</f>
        <v>5</v>
      </c>
      <c r="F28" s="341">
        <v>4</v>
      </c>
      <c r="G28" s="341">
        <v>1</v>
      </c>
      <c r="H28" s="341"/>
      <c r="I28" s="257">
        <f>O28/E28</f>
        <v>2.6</v>
      </c>
      <c r="J28" s="257">
        <f>F28/E28</f>
        <v>0.8</v>
      </c>
      <c r="K28" s="343">
        <v>6</v>
      </c>
      <c r="L28" s="344"/>
      <c r="M28" s="241">
        <f>K28/E28</f>
        <v>1.2</v>
      </c>
      <c r="N28" s="242">
        <f>AVERAGE(particolare!C110:AT110)</f>
        <v>6.720000000000001</v>
      </c>
      <c r="O28" s="243">
        <f>F28*3+G28</f>
        <v>13</v>
      </c>
    </row>
    <row r="29" spans="1:16" ht="15">
      <c r="A29" s="253">
        <v>25</v>
      </c>
      <c r="B29" s="253">
        <v>24</v>
      </c>
      <c r="C29" s="183" t="s">
        <v>19</v>
      </c>
      <c r="D29" s="184" t="s">
        <v>46</v>
      </c>
      <c r="E29" s="185">
        <f>SUM(F29:H29)</f>
        <v>1</v>
      </c>
      <c r="F29" s="193"/>
      <c r="G29" s="193">
        <v>1</v>
      </c>
      <c r="H29" s="193"/>
      <c r="I29" s="187">
        <f>O29/E29</f>
        <v>1</v>
      </c>
      <c r="J29" s="190">
        <f>F29/E29</f>
        <v>0</v>
      </c>
      <c r="K29" s="183">
        <v>1</v>
      </c>
      <c r="L29" s="193">
        <v>1</v>
      </c>
      <c r="M29" s="190">
        <f>K29/E29</f>
        <v>1</v>
      </c>
      <c r="N29" s="191">
        <f>AVERAGE(particolare!C72:AT72)</f>
        <v>6.7</v>
      </c>
      <c r="O29" s="192">
        <f>F29*3+G29</f>
        <v>1</v>
      </c>
      <c r="P29" s="16"/>
    </row>
    <row r="30" spans="1:15" s="16" customFormat="1" ht="15">
      <c r="A30" s="253">
        <v>26</v>
      </c>
      <c r="B30" s="253">
        <v>25</v>
      </c>
      <c r="C30" s="212" t="s">
        <v>17</v>
      </c>
      <c r="D30" s="213" t="s">
        <v>160</v>
      </c>
      <c r="E30" s="214">
        <f>SUM(F30:H30)</f>
        <v>1</v>
      </c>
      <c r="F30" s="277">
        <v>1</v>
      </c>
      <c r="G30" s="277"/>
      <c r="H30" s="277"/>
      <c r="I30" s="217">
        <f>O30/E30</f>
        <v>3</v>
      </c>
      <c r="J30" s="217">
        <f>F30/E30</f>
        <v>1</v>
      </c>
      <c r="K30" s="212">
        <v>-7</v>
      </c>
      <c r="L30" s="223">
        <v>1</v>
      </c>
      <c r="M30" s="217">
        <f>K30/E30</f>
        <v>-7</v>
      </c>
      <c r="N30" s="218">
        <f>AVERAGE(particolare!C69:AT69)</f>
        <v>6.7</v>
      </c>
      <c r="O30" s="219">
        <f>F30*3+G30</f>
        <v>3</v>
      </c>
    </row>
    <row r="31" spans="1:15" ht="15">
      <c r="A31" s="253">
        <v>27</v>
      </c>
      <c r="B31" s="253">
        <v>26</v>
      </c>
      <c r="C31" s="244" t="s">
        <v>21</v>
      </c>
      <c r="D31" s="245" t="s">
        <v>184</v>
      </c>
      <c r="E31" s="246">
        <f>SUM(F31:H31)</f>
        <v>1</v>
      </c>
      <c r="F31" s="278">
        <v>1</v>
      </c>
      <c r="G31" s="278"/>
      <c r="H31" s="278"/>
      <c r="I31" s="247">
        <f>O31/E31</f>
        <v>3</v>
      </c>
      <c r="J31" s="247">
        <f>F31/E31</f>
        <v>1</v>
      </c>
      <c r="K31" s="280"/>
      <c r="L31" s="282"/>
      <c r="M31" s="248">
        <f>K31/E31</f>
        <v>0</v>
      </c>
      <c r="N31" s="249">
        <f>AVERAGE(particolare!C132:AT132)</f>
        <v>6.7</v>
      </c>
      <c r="O31" s="250">
        <f>F31*3+G31</f>
        <v>3</v>
      </c>
    </row>
    <row r="32" spans="1:15" ht="15">
      <c r="A32" s="253">
        <v>28</v>
      </c>
      <c r="B32" s="253">
        <v>27</v>
      </c>
      <c r="C32" s="212"/>
      <c r="D32" s="213" t="s">
        <v>180</v>
      </c>
      <c r="E32" s="214">
        <f>SUM(F32:H32)</f>
        <v>2</v>
      </c>
      <c r="F32" s="215">
        <v>1</v>
      </c>
      <c r="G32" s="215"/>
      <c r="H32" s="215">
        <v>1</v>
      </c>
      <c r="I32" s="216">
        <f>O32/E32</f>
        <v>1.5</v>
      </c>
      <c r="J32" s="216">
        <f>F32/E32</f>
        <v>0.5</v>
      </c>
      <c r="K32" s="220">
        <v>2</v>
      </c>
      <c r="L32" s="221"/>
      <c r="M32" s="217">
        <f>K32/E32</f>
        <v>1</v>
      </c>
      <c r="N32" s="218">
        <f>AVERAGE(particolare!C128:AT128)</f>
        <v>6.699999999999999</v>
      </c>
      <c r="O32" s="219">
        <f>F32*3+G32</f>
        <v>3</v>
      </c>
    </row>
    <row r="33" spans="1:16" ht="15">
      <c r="A33" s="253">
        <v>29</v>
      </c>
      <c r="B33" s="253">
        <v>28</v>
      </c>
      <c r="C33" s="183" t="s">
        <v>21</v>
      </c>
      <c r="D33" s="184" t="s">
        <v>45</v>
      </c>
      <c r="E33" s="185">
        <f>SUM(F33:H33)</f>
        <v>6</v>
      </c>
      <c r="F33" s="186">
        <v>3</v>
      </c>
      <c r="G33" s="186"/>
      <c r="H33" s="186">
        <v>3</v>
      </c>
      <c r="I33" s="187">
        <f>O33/E33</f>
        <v>1.5</v>
      </c>
      <c r="J33" s="190">
        <f>F33/E33</f>
        <v>0.5</v>
      </c>
      <c r="K33" s="183">
        <v>2</v>
      </c>
      <c r="L33" s="193">
        <v>1</v>
      </c>
      <c r="M33" s="190">
        <f>K33/E33</f>
        <v>0.3333333333333333</v>
      </c>
      <c r="N33" s="191">
        <f>AVERAGE(particolare!C54:AT54)</f>
        <v>6.683333333333334</v>
      </c>
      <c r="O33" s="192">
        <f>F33*3+G33</f>
        <v>9</v>
      </c>
      <c r="P33" s="36"/>
    </row>
    <row r="34" spans="1:16" ht="15">
      <c r="A34" s="253">
        <v>30</v>
      </c>
      <c r="B34" s="253">
        <v>29</v>
      </c>
      <c r="C34" s="183" t="s">
        <v>17</v>
      </c>
      <c r="D34" s="184" t="s">
        <v>52</v>
      </c>
      <c r="E34" s="185">
        <f>SUM(F34:H34)</f>
        <v>3</v>
      </c>
      <c r="F34" s="186">
        <v>2</v>
      </c>
      <c r="G34" s="186"/>
      <c r="H34" s="186">
        <v>1</v>
      </c>
      <c r="I34" s="190">
        <f>O34/E34</f>
        <v>2</v>
      </c>
      <c r="J34" s="190">
        <f>F34/E34</f>
        <v>0.6666666666666666</v>
      </c>
      <c r="K34" s="183">
        <v>-19</v>
      </c>
      <c r="L34" s="193">
        <v>1</v>
      </c>
      <c r="M34" s="190">
        <f>K34/E34</f>
        <v>-6.333333333333333</v>
      </c>
      <c r="N34" s="191">
        <f>AVERAGE(particolare!C48:AT48)</f>
        <v>6.666666666666667</v>
      </c>
      <c r="O34" s="192">
        <f>F34*3+G34</f>
        <v>6</v>
      </c>
      <c r="P34" s="16"/>
    </row>
    <row r="35" spans="1:16" s="16" customFormat="1" ht="15">
      <c r="A35" s="253">
        <v>31</v>
      </c>
      <c r="B35" s="253">
        <v>30</v>
      </c>
      <c r="C35" s="212" t="s">
        <v>21</v>
      </c>
      <c r="D35" s="213" t="s">
        <v>178</v>
      </c>
      <c r="E35" s="214">
        <f>SUM(F35:H35)</f>
        <v>2</v>
      </c>
      <c r="F35" s="215">
        <v>2</v>
      </c>
      <c r="G35" s="215"/>
      <c r="H35" s="215"/>
      <c r="I35" s="217">
        <f>O35/E35</f>
        <v>3</v>
      </c>
      <c r="J35" s="216">
        <f>F35/E35</f>
        <v>1</v>
      </c>
      <c r="K35" s="212">
        <v>1</v>
      </c>
      <c r="L35" s="215"/>
      <c r="M35" s="217">
        <f>K35/E35</f>
        <v>0.5</v>
      </c>
      <c r="N35" s="218">
        <f>AVERAGE(particolare!C44:AT44)</f>
        <v>6.65</v>
      </c>
      <c r="O35" s="219">
        <f>F35*3+G35</f>
        <v>6</v>
      </c>
      <c r="P35"/>
    </row>
    <row r="36" spans="1:16" ht="15">
      <c r="A36" s="253">
        <v>32</v>
      </c>
      <c r="B36" s="253">
        <v>31</v>
      </c>
      <c r="C36" s="183" t="s">
        <v>21</v>
      </c>
      <c r="D36" s="184" t="s">
        <v>59</v>
      </c>
      <c r="E36" s="185">
        <f>SUM(F36:H36)</f>
        <v>3</v>
      </c>
      <c r="F36" s="186">
        <v>2</v>
      </c>
      <c r="G36" s="186"/>
      <c r="H36" s="186">
        <v>1</v>
      </c>
      <c r="I36" s="187">
        <f>O36/E36</f>
        <v>2</v>
      </c>
      <c r="J36" s="187">
        <f>F36/E36</f>
        <v>0.6666666666666666</v>
      </c>
      <c r="K36" s="183">
        <v>5</v>
      </c>
      <c r="L36" s="186"/>
      <c r="M36" s="190">
        <f>K36/E36</f>
        <v>1.6666666666666667</v>
      </c>
      <c r="N36" s="191">
        <f>AVERAGE(particolare!C81:AT81)</f>
        <v>6.633333333333334</v>
      </c>
      <c r="O36" s="192">
        <f>F36*3+G36</f>
        <v>6</v>
      </c>
      <c r="P36" s="36"/>
    </row>
    <row r="37" spans="1:16" ht="15">
      <c r="A37" s="253">
        <v>33</v>
      </c>
      <c r="B37" s="253">
        <v>32</v>
      </c>
      <c r="C37" s="212"/>
      <c r="D37" s="213" t="s">
        <v>71</v>
      </c>
      <c r="E37" s="214">
        <f>SUM(F37:H37)</f>
        <v>2</v>
      </c>
      <c r="F37" s="215">
        <v>2</v>
      </c>
      <c r="G37" s="215"/>
      <c r="H37" s="215"/>
      <c r="I37" s="216">
        <f>O37/E37</f>
        <v>3</v>
      </c>
      <c r="J37" s="216">
        <f>F37/E37</f>
        <v>1</v>
      </c>
      <c r="K37" s="212"/>
      <c r="L37" s="215"/>
      <c r="M37" s="217">
        <f>K37/E37</f>
        <v>0</v>
      </c>
      <c r="N37" s="218">
        <f>AVERAGE(particolare!C88:AT88)</f>
        <v>6.6</v>
      </c>
      <c r="O37" s="219">
        <f>F37*3+G37</f>
        <v>6</v>
      </c>
      <c r="P37" s="36"/>
    </row>
    <row r="38" spans="1:15" ht="15">
      <c r="A38" s="253">
        <v>34</v>
      </c>
      <c r="B38" s="253">
        <v>33</v>
      </c>
      <c r="C38" s="183" t="s">
        <v>26</v>
      </c>
      <c r="D38" s="184" t="s">
        <v>50</v>
      </c>
      <c r="E38" s="185">
        <f>SUM(F38:H38)</f>
        <v>1</v>
      </c>
      <c r="F38" s="194"/>
      <c r="G38" s="194"/>
      <c r="H38" s="194">
        <v>1</v>
      </c>
      <c r="I38" s="190">
        <f>O38/E38</f>
        <v>0</v>
      </c>
      <c r="J38" s="190">
        <f>F38/E38</f>
        <v>0</v>
      </c>
      <c r="K38" s="183">
        <v>1</v>
      </c>
      <c r="L38" s="193"/>
      <c r="M38" s="190">
        <f>K38/E38</f>
        <v>1</v>
      </c>
      <c r="N38" s="191">
        <f>AVERAGE(particolare!C39:AT39)</f>
        <v>6.6</v>
      </c>
      <c r="O38" s="192">
        <f>F38*3+G38</f>
        <v>0</v>
      </c>
    </row>
    <row r="39" spans="1:15" ht="15">
      <c r="A39" s="253">
        <v>35</v>
      </c>
      <c r="B39" s="253">
        <v>34</v>
      </c>
      <c r="C39" s="212" t="s">
        <v>19</v>
      </c>
      <c r="D39" s="213" t="s">
        <v>174</v>
      </c>
      <c r="E39" s="214">
        <f>SUM(F39:H39)</f>
        <v>1</v>
      </c>
      <c r="F39" s="215">
        <v>1</v>
      </c>
      <c r="G39" s="215"/>
      <c r="H39" s="215"/>
      <c r="I39" s="216">
        <f>O39/E39</f>
        <v>3</v>
      </c>
      <c r="J39" s="216">
        <f>F39/E39</f>
        <v>1</v>
      </c>
      <c r="K39" s="212">
        <v>3</v>
      </c>
      <c r="L39" s="215"/>
      <c r="M39" s="217">
        <f>K39/E39</f>
        <v>3</v>
      </c>
      <c r="N39" s="218">
        <f>AVERAGE(particolare!C78:AT78)</f>
        <v>6.6</v>
      </c>
      <c r="O39" s="219">
        <f>F39*3+G39</f>
        <v>3</v>
      </c>
    </row>
    <row r="40" spans="1:16" ht="15">
      <c r="A40" s="253">
        <v>36</v>
      </c>
      <c r="B40" s="253">
        <v>35</v>
      </c>
      <c r="C40" s="212" t="s">
        <v>17</v>
      </c>
      <c r="D40" s="213" t="s">
        <v>187</v>
      </c>
      <c r="E40" s="214">
        <f>SUM(F40:H40)</f>
        <v>1</v>
      </c>
      <c r="F40" s="215"/>
      <c r="G40" s="215"/>
      <c r="H40" s="215">
        <v>1</v>
      </c>
      <c r="I40" s="216">
        <f>O40/E40</f>
        <v>0</v>
      </c>
      <c r="J40" s="216">
        <f>F40/E40</f>
        <v>0</v>
      </c>
      <c r="K40" s="212">
        <v>-8</v>
      </c>
      <c r="L40" s="215"/>
      <c r="M40" s="217">
        <f>K40/E40</f>
        <v>-8</v>
      </c>
      <c r="N40" s="218">
        <f>AVERAGE(particolare!C80:AT80)</f>
        <v>6.6</v>
      </c>
      <c r="O40" s="219">
        <f>F40*3+G40</f>
        <v>0</v>
      </c>
      <c r="P40" s="36"/>
    </row>
    <row r="41" spans="1:15" ht="15">
      <c r="A41" s="253">
        <v>37</v>
      </c>
      <c r="B41" s="253">
        <v>36</v>
      </c>
      <c r="C41" s="183" t="s">
        <v>26</v>
      </c>
      <c r="D41" s="184" t="s">
        <v>49</v>
      </c>
      <c r="E41" s="185">
        <f>SUM(F41:H41)</f>
        <v>15</v>
      </c>
      <c r="F41" s="186">
        <v>7</v>
      </c>
      <c r="G41" s="186">
        <v>1</v>
      </c>
      <c r="H41" s="186">
        <v>7</v>
      </c>
      <c r="I41" s="187">
        <f>O41/E41</f>
        <v>1.4666666666666666</v>
      </c>
      <c r="J41" s="187">
        <f>F41/E41</f>
        <v>0.4666666666666667</v>
      </c>
      <c r="K41" s="188">
        <v>20</v>
      </c>
      <c r="L41" s="189"/>
      <c r="M41" s="190">
        <f>K41/E41</f>
        <v>1.3333333333333333</v>
      </c>
      <c r="N41" s="191">
        <f>AVERAGE(particolare!C109:AT109)</f>
        <v>6.5600000000000005</v>
      </c>
      <c r="O41" s="192">
        <f>F41*3+G41</f>
        <v>22</v>
      </c>
    </row>
    <row r="42" spans="1:15" ht="15">
      <c r="A42" s="253">
        <v>38</v>
      </c>
      <c r="B42" s="253">
        <v>37</v>
      </c>
      <c r="C42" s="183" t="s">
        <v>21</v>
      </c>
      <c r="D42" s="184" t="s">
        <v>47</v>
      </c>
      <c r="E42" s="185">
        <f>SUM(F42:H42)</f>
        <v>7</v>
      </c>
      <c r="F42" s="186">
        <v>3</v>
      </c>
      <c r="G42" s="186"/>
      <c r="H42" s="186">
        <v>4</v>
      </c>
      <c r="I42" s="187">
        <f>O42/E42</f>
        <v>1.2857142857142858</v>
      </c>
      <c r="J42" s="187">
        <f>F42/E42</f>
        <v>0.42857142857142855</v>
      </c>
      <c r="K42" s="183"/>
      <c r="L42" s="186"/>
      <c r="M42" s="190">
        <f>K42/E42</f>
        <v>0</v>
      </c>
      <c r="N42" s="191">
        <f>AVERAGE(particolare!C86:AT86)</f>
        <v>6.528571428571428</v>
      </c>
      <c r="O42" s="192">
        <f>F42*3+G42</f>
        <v>9</v>
      </c>
    </row>
    <row r="43" spans="1:16" ht="15">
      <c r="A43" s="253">
        <v>39</v>
      </c>
      <c r="B43" s="253">
        <v>38</v>
      </c>
      <c r="C43" s="212" t="s">
        <v>26</v>
      </c>
      <c r="D43" s="213" t="s">
        <v>82</v>
      </c>
      <c r="E43" s="214">
        <f>SUM(F43:H43)</f>
        <v>1</v>
      </c>
      <c r="F43" s="223">
        <v>1</v>
      </c>
      <c r="G43" s="223"/>
      <c r="H43" s="223"/>
      <c r="I43" s="216">
        <f>O43/E43</f>
        <v>3</v>
      </c>
      <c r="J43" s="217">
        <f>F43/E43</f>
        <v>1</v>
      </c>
      <c r="K43" s="212"/>
      <c r="L43" s="223"/>
      <c r="M43" s="217">
        <f>K43/E43</f>
        <v>0</v>
      </c>
      <c r="N43" s="218">
        <f>AVERAGE(particolare!C15:AT15)</f>
        <v>6.5</v>
      </c>
      <c r="O43" s="219">
        <f>F43*3+G43</f>
        <v>3</v>
      </c>
      <c r="P43" s="16"/>
    </row>
    <row r="44" spans="1:15" ht="15">
      <c r="A44" s="253">
        <v>40</v>
      </c>
      <c r="B44" s="253">
        <v>39</v>
      </c>
      <c r="C44" s="183" t="s">
        <v>26</v>
      </c>
      <c r="D44" s="184" t="s">
        <v>44</v>
      </c>
      <c r="E44" s="185">
        <f>SUM(F44:H44)</f>
        <v>11</v>
      </c>
      <c r="F44" s="186">
        <v>5</v>
      </c>
      <c r="G44" s="186"/>
      <c r="H44" s="186">
        <v>6</v>
      </c>
      <c r="I44" s="187">
        <f>O44/E44</f>
        <v>1.3636363636363635</v>
      </c>
      <c r="J44" s="187">
        <f>F44/E44</f>
        <v>0.45454545454545453</v>
      </c>
      <c r="K44" s="188">
        <v>14</v>
      </c>
      <c r="L44" s="189"/>
      <c r="M44" s="190">
        <f>K44/E44</f>
        <v>1.2727272727272727</v>
      </c>
      <c r="N44" s="191">
        <f>AVERAGE(particolare!C28:AT28)</f>
        <v>6.4818181818181815</v>
      </c>
      <c r="O44" s="192">
        <f>F44*3+G44</f>
        <v>15</v>
      </c>
    </row>
    <row r="45" spans="1:15" ht="15">
      <c r="A45" s="253">
        <v>41</v>
      </c>
      <c r="B45" s="253">
        <v>40</v>
      </c>
      <c r="C45" s="183" t="s">
        <v>17</v>
      </c>
      <c r="D45" s="184" t="s">
        <v>53</v>
      </c>
      <c r="E45" s="185">
        <f>SUM(F45:H45)</f>
        <v>2</v>
      </c>
      <c r="F45" s="186">
        <v>1</v>
      </c>
      <c r="G45" s="186"/>
      <c r="H45" s="186">
        <v>1</v>
      </c>
      <c r="I45" s="187">
        <f>O45/E45</f>
        <v>1.5</v>
      </c>
      <c r="J45" s="187">
        <f>F45/E45</f>
        <v>0.5</v>
      </c>
      <c r="K45" s="183">
        <v>-16</v>
      </c>
      <c r="L45" s="186"/>
      <c r="M45" s="190">
        <f>K45/E45</f>
        <v>-8</v>
      </c>
      <c r="N45" s="191">
        <f>AVERAGE(particolare!C56:AT56)</f>
        <v>6.449999999999999</v>
      </c>
      <c r="O45" s="192">
        <f>F45*3+G45</f>
        <v>3</v>
      </c>
    </row>
    <row r="46" spans="1:16" ht="15">
      <c r="A46" s="253">
        <v>42</v>
      </c>
      <c r="B46" s="253">
        <v>41</v>
      </c>
      <c r="C46" s="212" t="s">
        <v>19</v>
      </c>
      <c r="D46" s="213" t="s">
        <v>94</v>
      </c>
      <c r="E46" s="214">
        <f>SUM(F46:H46)</f>
        <v>1</v>
      </c>
      <c r="F46" s="215">
        <v>1</v>
      </c>
      <c r="G46" s="215"/>
      <c r="H46" s="215"/>
      <c r="I46" s="216">
        <f>O46/E46</f>
        <v>3</v>
      </c>
      <c r="J46" s="216">
        <f>F46/E46</f>
        <v>1</v>
      </c>
      <c r="K46" s="212">
        <v>2</v>
      </c>
      <c r="L46" s="215">
        <v>1</v>
      </c>
      <c r="M46" s="217">
        <f>K46/E46</f>
        <v>2</v>
      </c>
      <c r="N46" s="218">
        <f>AVERAGE(particolare!C60:AT60)</f>
        <v>6.4</v>
      </c>
      <c r="O46" s="219">
        <f>F46*3+G46</f>
        <v>3</v>
      </c>
      <c r="P46" s="36"/>
    </row>
    <row r="47" spans="1:15" ht="15">
      <c r="A47" s="253">
        <v>43</v>
      </c>
      <c r="B47" s="253">
        <v>42</v>
      </c>
      <c r="C47" s="212"/>
      <c r="D47" s="213" t="s">
        <v>190</v>
      </c>
      <c r="E47" s="214">
        <f>SUM(F47:H47)</f>
        <v>1</v>
      </c>
      <c r="F47" s="215"/>
      <c r="G47" s="215"/>
      <c r="H47" s="215">
        <v>1</v>
      </c>
      <c r="I47" s="216">
        <f>O47/E47</f>
        <v>0</v>
      </c>
      <c r="J47" s="216">
        <f>F47/E47</f>
        <v>0</v>
      </c>
      <c r="K47" s="212">
        <v>3</v>
      </c>
      <c r="L47" s="215"/>
      <c r="M47" s="217">
        <f>K47/E47</f>
        <v>3</v>
      </c>
      <c r="N47" s="218">
        <f>AVERAGE(particolare!C84:AT84)</f>
        <v>6.4</v>
      </c>
      <c r="O47" s="219">
        <f>F47*3+G47</f>
        <v>0</v>
      </c>
    </row>
    <row r="48" spans="1:16" ht="15">
      <c r="A48" s="253">
        <v>44</v>
      </c>
      <c r="B48" s="253">
        <v>43</v>
      </c>
      <c r="C48" s="212" t="s">
        <v>19</v>
      </c>
      <c r="D48" s="213" t="s">
        <v>193</v>
      </c>
      <c r="E48" s="214">
        <f>SUM(F48:H48)</f>
        <v>1</v>
      </c>
      <c r="F48" s="277"/>
      <c r="G48" s="277"/>
      <c r="H48" s="277">
        <v>1</v>
      </c>
      <c r="I48" s="216">
        <f>O48/E48</f>
        <v>0</v>
      </c>
      <c r="J48" s="217">
        <f>F48/E48</f>
        <v>0</v>
      </c>
      <c r="K48" s="212">
        <v>1</v>
      </c>
      <c r="L48" s="223"/>
      <c r="M48" s="217">
        <f>K48/E48</f>
        <v>1</v>
      </c>
      <c r="N48" s="218">
        <f>AVERAGE(particolare!C42:AT42)</f>
        <v>6.4</v>
      </c>
      <c r="O48" s="219">
        <f>F48*3+G48</f>
        <v>0</v>
      </c>
      <c r="P48" s="61"/>
    </row>
    <row r="49" spans="1:15" ht="15">
      <c r="A49" s="253">
        <v>45</v>
      </c>
      <c r="B49" s="253">
        <v>44</v>
      </c>
      <c r="C49" s="183" t="s">
        <v>21</v>
      </c>
      <c r="D49" s="184" t="s">
        <v>58</v>
      </c>
      <c r="E49" s="185">
        <f>SUM(F49:H49)</f>
        <v>12</v>
      </c>
      <c r="F49" s="186">
        <v>6</v>
      </c>
      <c r="G49" s="186">
        <v>2</v>
      </c>
      <c r="H49" s="186">
        <v>4</v>
      </c>
      <c r="I49" s="187">
        <f>O49/E49</f>
        <v>1.6666666666666667</v>
      </c>
      <c r="J49" s="187">
        <f>F49/E49</f>
        <v>0.5</v>
      </c>
      <c r="K49" s="183">
        <v>5</v>
      </c>
      <c r="L49" s="186">
        <v>1</v>
      </c>
      <c r="M49" s="190">
        <f>K49/E49</f>
        <v>0.4166666666666667</v>
      </c>
      <c r="N49" s="191">
        <f>AVERAGE(particolare!C102:AT102)</f>
        <v>6.383333333333333</v>
      </c>
      <c r="O49" s="192">
        <f>F49*3+G49</f>
        <v>20</v>
      </c>
    </row>
    <row r="50" spans="1:16" ht="15">
      <c r="A50" s="253">
        <v>46</v>
      </c>
      <c r="B50" s="253">
        <v>49</v>
      </c>
      <c r="C50" s="212"/>
      <c r="D50" s="213" t="s">
        <v>168</v>
      </c>
      <c r="E50" s="214">
        <f>SUM(F50:H50)</f>
        <v>7</v>
      </c>
      <c r="F50" s="223">
        <v>2</v>
      </c>
      <c r="G50" s="223"/>
      <c r="H50" s="223">
        <v>5</v>
      </c>
      <c r="I50" s="217">
        <f>O50/E50</f>
        <v>0.8571428571428571</v>
      </c>
      <c r="J50" s="217">
        <f>F50/E50</f>
        <v>0.2857142857142857</v>
      </c>
      <c r="K50" s="212">
        <v>5</v>
      </c>
      <c r="L50" s="223"/>
      <c r="M50" s="217">
        <f>K50/E50</f>
        <v>0.7142857142857143</v>
      </c>
      <c r="N50" s="218">
        <f>AVERAGE(particolare!C32:AT32)</f>
        <v>6.357142857142857</v>
      </c>
      <c r="O50" s="219">
        <f>F50*3+G50</f>
        <v>6</v>
      </c>
      <c r="P50" s="16"/>
    </row>
    <row r="51" spans="1:16" ht="15">
      <c r="A51" s="253">
        <v>47</v>
      </c>
      <c r="B51" s="253">
        <v>45</v>
      </c>
      <c r="C51" s="203" t="s">
        <v>26</v>
      </c>
      <c r="D51" s="204" t="s">
        <v>27</v>
      </c>
      <c r="E51" s="205">
        <f>SUM(F51:H51)</f>
        <v>15</v>
      </c>
      <c r="F51" s="207">
        <v>6</v>
      </c>
      <c r="G51" s="207">
        <v>2</v>
      </c>
      <c r="H51" s="207">
        <v>7</v>
      </c>
      <c r="I51" s="209">
        <f>O51/E51</f>
        <v>1.3333333333333333</v>
      </c>
      <c r="J51" s="209">
        <f>F51/E51</f>
        <v>0.4</v>
      </c>
      <c r="K51" s="203">
        <v>14</v>
      </c>
      <c r="L51" s="207">
        <v>1</v>
      </c>
      <c r="M51" s="208">
        <f>K51/E51</f>
        <v>0.9333333333333333</v>
      </c>
      <c r="N51" s="210">
        <f>AVERAGE(particolare!C101:AT101)</f>
        <v>6.333333333333334</v>
      </c>
      <c r="O51" s="211">
        <f>F51*3+G51</f>
        <v>20</v>
      </c>
      <c r="P51" s="16"/>
    </row>
    <row r="52" spans="1:15" ht="15">
      <c r="A52" s="253">
        <v>48</v>
      </c>
      <c r="B52" s="253">
        <v>46</v>
      </c>
      <c r="C52" s="183" t="s">
        <v>17</v>
      </c>
      <c r="D52" s="184" t="s">
        <v>61</v>
      </c>
      <c r="E52" s="185">
        <f>SUM(F52:H52)</f>
        <v>14</v>
      </c>
      <c r="F52" s="186">
        <v>5</v>
      </c>
      <c r="G52" s="186"/>
      <c r="H52" s="186">
        <v>9</v>
      </c>
      <c r="I52" s="187">
        <f>O52/E52</f>
        <v>1.0714285714285714</v>
      </c>
      <c r="J52" s="187">
        <f>F52/E52</f>
        <v>0.35714285714285715</v>
      </c>
      <c r="K52" s="188">
        <v>-68</v>
      </c>
      <c r="L52" s="189">
        <v>1</v>
      </c>
      <c r="M52" s="190">
        <f>K52/E52</f>
        <v>-4.857142857142857</v>
      </c>
      <c r="N52" s="191">
        <f>AVERAGE(particolare!C120:AT120)</f>
        <v>6.328571428571429</v>
      </c>
      <c r="O52" s="192">
        <f>F52*3+G52</f>
        <v>15</v>
      </c>
    </row>
    <row r="53" spans="1:15" ht="15">
      <c r="A53" s="253">
        <v>49</v>
      </c>
      <c r="B53" s="253">
        <v>47</v>
      </c>
      <c r="C53" s="203" t="s">
        <v>21</v>
      </c>
      <c r="D53" s="204" t="s">
        <v>28</v>
      </c>
      <c r="E53" s="205">
        <f>SUM(F53:H53)</f>
        <v>15</v>
      </c>
      <c r="F53" s="206">
        <v>11</v>
      </c>
      <c r="G53" s="206">
        <v>1</v>
      </c>
      <c r="H53" s="206">
        <v>3</v>
      </c>
      <c r="I53" s="209">
        <f>O53/E53</f>
        <v>2.2666666666666666</v>
      </c>
      <c r="J53" s="208">
        <f>F53/E53</f>
        <v>0.7333333333333333</v>
      </c>
      <c r="K53" s="283">
        <v>13</v>
      </c>
      <c r="L53" s="284"/>
      <c r="M53" s="208">
        <f>K53/E53</f>
        <v>0.8666666666666667</v>
      </c>
      <c r="N53" s="210">
        <f>AVERAGE(particolare!C74:AT74)</f>
        <v>6.326666666666666</v>
      </c>
      <c r="O53" s="211">
        <f>F53*3+G53</f>
        <v>34</v>
      </c>
    </row>
    <row r="54" spans="1:15" ht="15">
      <c r="A54" s="253">
        <v>50</v>
      </c>
      <c r="B54" s="253">
        <v>48</v>
      </c>
      <c r="C54" s="244" t="s">
        <v>19</v>
      </c>
      <c r="D54" s="245" t="s">
        <v>84</v>
      </c>
      <c r="E54" s="246">
        <f>SUM(F54:H54)</f>
        <v>8</v>
      </c>
      <c r="F54" s="278">
        <v>3</v>
      </c>
      <c r="G54" s="278">
        <v>1</v>
      </c>
      <c r="H54" s="278">
        <v>4</v>
      </c>
      <c r="I54" s="247">
        <f>O54/E54</f>
        <v>1.25</v>
      </c>
      <c r="J54" s="247">
        <f>F54/E54</f>
        <v>0.375</v>
      </c>
      <c r="K54" s="280">
        <v>3</v>
      </c>
      <c r="L54" s="282"/>
      <c r="M54" s="248">
        <f>K54/E54</f>
        <v>0.375</v>
      </c>
      <c r="N54" s="249">
        <f>AVERAGE(particolare!C126:AT126)</f>
        <v>6.325</v>
      </c>
      <c r="O54" s="250">
        <f>F54*3+G54</f>
        <v>10</v>
      </c>
    </row>
    <row r="55" spans="1:15" ht="15">
      <c r="A55" s="253">
        <v>51</v>
      </c>
      <c r="B55" s="253">
        <v>50</v>
      </c>
      <c r="C55" s="183" t="s">
        <v>19</v>
      </c>
      <c r="D55" s="184" t="s">
        <v>56</v>
      </c>
      <c r="E55" s="185">
        <f>SUM(F55:H55)</f>
        <v>1</v>
      </c>
      <c r="F55" s="186">
        <v>1</v>
      </c>
      <c r="G55" s="186"/>
      <c r="H55" s="186"/>
      <c r="I55" s="187">
        <f>O55/E55</f>
        <v>3</v>
      </c>
      <c r="J55" s="187">
        <f>F55/E55</f>
        <v>1</v>
      </c>
      <c r="K55" s="188">
        <v>3</v>
      </c>
      <c r="L55" s="189"/>
      <c r="M55" s="190">
        <f>K55/E55</f>
        <v>3</v>
      </c>
      <c r="N55" s="191">
        <f>AVERAGE(particolare!C127:AT127)</f>
        <v>6.3</v>
      </c>
      <c r="O55" s="192">
        <f>F55*3+G55</f>
        <v>3</v>
      </c>
    </row>
    <row r="56" spans="1:15" ht="15">
      <c r="A56" s="253">
        <v>52</v>
      </c>
      <c r="B56" s="253">
        <v>51</v>
      </c>
      <c r="C56" s="183" t="s">
        <v>19</v>
      </c>
      <c r="D56" s="184" t="s">
        <v>57</v>
      </c>
      <c r="E56" s="185">
        <f>SUM(F56:H56)</f>
        <v>1</v>
      </c>
      <c r="F56" s="186"/>
      <c r="G56" s="186"/>
      <c r="H56" s="186">
        <v>1</v>
      </c>
      <c r="I56" s="187">
        <f>O56/E56</f>
        <v>0</v>
      </c>
      <c r="J56" s="187">
        <f>F56/E56</f>
        <v>0</v>
      </c>
      <c r="K56" s="188">
        <v>1</v>
      </c>
      <c r="L56" s="189"/>
      <c r="M56" s="190">
        <f>K56/E56</f>
        <v>1</v>
      </c>
      <c r="N56" s="191">
        <f>AVERAGE(particolare!C122:AT122)</f>
        <v>6.3</v>
      </c>
      <c r="O56" s="192">
        <f>F56*3+G56</f>
        <v>0</v>
      </c>
    </row>
    <row r="57" spans="1:16" s="61" customFormat="1" ht="15">
      <c r="A57" s="253">
        <v>53</v>
      </c>
      <c r="B57" s="253">
        <v>52</v>
      </c>
      <c r="C57" s="212" t="s">
        <v>19</v>
      </c>
      <c r="D57" s="213" t="s">
        <v>186</v>
      </c>
      <c r="E57" s="214">
        <f>SUM(F57:H57)</f>
        <v>1</v>
      </c>
      <c r="F57" s="215"/>
      <c r="G57" s="215"/>
      <c r="H57" s="215">
        <v>1</v>
      </c>
      <c r="I57" s="216">
        <f>O57/E57</f>
        <v>0</v>
      </c>
      <c r="J57" s="216">
        <f>F57/E57</f>
        <v>0</v>
      </c>
      <c r="K57" s="220">
        <v>1</v>
      </c>
      <c r="L57" s="221"/>
      <c r="M57" s="217">
        <f>K57/E57</f>
        <v>1</v>
      </c>
      <c r="N57" s="218">
        <f>AVERAGE(particolare!C131:AT131)</f>
        <v>6.3</v>
      </c>
      <c r="O57" s="219">
        <f>F57*3+G57</f>
        <v>0</v>
      </c>
      <c r="P57"/>
    </row>
    <row r="58" spans="1:15" ht="15">
      <c r="A58" s="253">
        <v>54</v>
      </c>
      <c r="B58" s="253">
        <v>53</v>
      </c>
      <c r="C58" s="212" t="s">
        <v>19</v>
      </c>
      <c r="D58" s="213" t="s">
        <v>97</v>
      </c>
      <c r="E58" s="214">
        <f>SUM(F58:H58)</f>
        <v>1</v>
      </c>
      <c r="F58" s="215"/>
      <c r="G58" s="215"/>
      <c r="H58" s="215">
        <v>1</v>
      </c>
      <c r="I58" s="216">
        <f>O58/E58</f>
        <v>0</v>
      </c>
      <c r="J58" s="216">
        <f>F58/E58</f>
        <v>0</v>
      </c>
      <c r="K58" s="212">
        <v>1</v>
      </c>
      <c r="L58" s="215"/>
      <c r="M58" s="217">
        <f>K58/E58</f>
        <v>1</v>
      </c>
      <c r="N58" s="218">
        <f>AVERAGE(particolare!C83:AT83)</f>
        <v>6.3</v>
      </c>
      <c r="O58" s="219">
        <f>F58*3+G58</f>
        <v>0</v>
      </c>
    </row>
    <row r="59" spans="1:16" s="1" customFormat="1" ht="15">
      <c r="A59" s="253">
        <v>55</v>
      </c>
      <c r="B59" s="253">
        <v>54</v>
      </c>
      <c r="C59" s="212" t="s">
        <v>19</v>
      </c>
      <c r="D59" s="213" t="s">
        <v>192</v>
      </c>
      <c r="E59" s="214">
        <f>SUM(F59:H59)</f>
        <v>1</v>
      </c>
      <c r="F59" s="223"/>
      <c r="G59" s="223"/>
      <c r="H59" s="223">
        <v>1</v>
      </c>
      <c r="I59" s="216">
        <f>O59/E59</f>
        <v>0</v>
      </c>
      <c r="J59" s="217">
        <f>F59/E59</f>
        <v>0</v>
      </c>
      <c r="K59" s="220">
        <v>1</v>
      </c>
      <c r="L59" s="299"/>
      <c r="M59" s="217">
        <f>K59/E59</f>
        <v>1</v>
      </c>
      <c r="N59" s="218">
        <f>AVERAGE(particolare!C23:AT23)</f>
        <v>6.3</v>
      </c>
      <c r="O59" s="219">
        <f>F59*3+G59</f>
        <v>0</v>
      </c>
      <c r="P59"/>
    </row>
    <row r="60" spans="1:15" ht="13.5" customHeight="1">
      <c r="A60" s="253">
        <v>56</v>
      </c>
      <c r="B60" s="253">
        <v>55</v>
      </c>
      <c r="C60" s="183" t="s">
        <v>21</v>
      </c>
      <c r="D60" s="184" t="s">
        <v>54</v>
      </c>
      <c r="E60" s="185">
        <f>SUM(F60:H60)</f>
        <v>9</v>
      </c>
      <c r="F60" s="186">
        <v>4</v>
      </c>
      <c r="G60" s="186"/>
      <c r="H60" s="186">
        <v>5</v>
      </c>
      <c r="I60" s="190">
        <f>O60/E60</f>
        <v>1.3333333333333333</v>
      </c>
      <c r="J60" s="187">
        <f>F60/E60</f>
        <v>0.4444444444444444</v>
      </c>
      <c r="K60" s="183">
        <v>2</v>
      </c>
      <c r="L60" s="186"/>
      <c r="M60" s="190">
        <f>K60/E60</f>
        <v>0.2222222222222222</v>
      </c>
      <c r="N60" s="191">
        <f>AVERAGE(particolare!C55:AT55)</f>
        <v>6.2666666666666675</v>
      </c>
      <c r="O60" s="192">
        <f>F60*3+G60</f>
        <v>12</v>
      </c>
    </row>
    <row r="61" spans="1:15" ht="15">
      <c r="A61" s="253">
        <v>57</v>
      </c>
      <c r="B61" s="253">
        <v>56</v>
      </c>
      <c r="C61" s="203" t="s">
        <v>19</v>
      </c>
      <c r="D61" s="204" t="s">
        <v>30</v>
      </c>
      <c r="E61" s="205">
        <f>SUM(F61:H61)</f>
        <v>7</v>
      </c>
      <c r="F61" s="206">
        <v>3</v>
      </c>
      <c r="G61" s="206">
        <v>1</v>
      </c>
      <c r="H61" s="206">
        <v>3</v>
      </c>
      <c r="I61" s="209">
        <f>O61/E61</f>
        <v>1.4285714285714286</v>
      </c>
      <c r="J61" s="208">
        <f>F61/E61</f>
        <v>0.42857142857142855</v>
      </c>
      <c r="K61" s="283">
        <v>1</v>
      </c>
      <c r="L61" s="284"/>
      <c r="M61" s="208">
        <f>K61/E61</f>
        <v>0.14285714285714285</v>
      </c>
      <c r="N61" s="210">
        <f>AVERAGE(particolare!C90:AT90)</f>
        <v>6.257142857142857</v>
      </c>
      <c r="O61" s="211">
        <f>F61*3+G61</f>
        <v>10</v>
      </c>
    </row>
    <row r="62" spans="1:16" s="16" customFormat="1" ht="15">
      <c r="A62" s="253">
        <v>58</v>
      </c>
      <c r="B62" s="253">
        <v>57</v>
      </c>
      <c r="C62" s="212" t="s">
        <v>19</v>
      </c>
      <c r="D62" s="213" t="s">
        <v>189</v>
      </c>
      <c r="E62" s="214">
        <f>SUM(F62:H62)</f>
        <v>1</v>
      </c>
      <c r="F62" s="215"/>
      <c r="G62" s="215"/>
      <c r="H62" s="215">
        <v>1</v>
      </c>
      <c r="I62" s="216">
        <f>O62/E62</f>
        <v>0</v>
      </c>
      <c r="J62" s="216">
        <f>F62/E62</f>
        <v>0</v>
      </c>
      <c r="K62" s="220">
        <v>1</v>
      </c>
      <c r="L62" s="221"/>
      <c r="M62" s="217">
        <f>K62/E62</f>
        <v>1</v>
      </c>
      <c r="N62" s="218">
        <f>AVERAGE(particolare!C117:AT117)</f>
        <v>6.2</v>
      </c>
      <c r="O62" s="219">
        <f>F62*3+G62</f>
        <v>0</v>
      </c>
      <c r="P62" s="36"/>
    </row>
    <row r="63" spans="1:16" s="16" customFormat="1" ht="15">
      <c r="A63" s="253">
        <v>59</v>
      </c>
      <c r="B63" s="244"/>
      <c r="C63" s="212" t="s">
        <v>26</v>
      </c>
      <c r="D63" s="213" t="s">
        <v>197</v>
      </c>
      <c r="E63" s="214">
        <f>SUM(F63:H63)</f>
        <v>1</v>
      </c>
      <c r="F63" s="223"/>
      <c r="G63" s="223"/>
      <c r="H63" s="223">
        <v>1</v>
      </c>
      <c r="I63" s="217">
        <f>O63/E63</f>
        <v>0</v>
      </c>
      <c r="J63" s="217">
        <f>F63/E63</f>
        <v>0</v>
      </c>
      <c r="K63" s="212">
        <v>1</v>
      </c>
      <c r="L63" s="223"/>
      <c r="M63" s="217">
        <f>K63/E63</f>
        <v>1</v>
      </c>
      <c r="N63" s="218">
        <f>AVERAGE(particolare!C10:AT10)</f>
        <v>6.2</v>
      </c>
      <c r="O63" s="219">
        <f>F63*3+G63</f>
        <v>0</v>
      </c>
      <c r="P63" s="36"/>
    </row>
    <row r="64" spans="1:15" s="16" customFormat="1" ht="15">
      <c r="A64" s="253">
        <v>60</v>
      </c>
      <c r="B64" s="253">
        <v>59</v>
      </c>
      <c r="C64" s="212" t="s">
        <v>19</v>
      </c>
      <c r="D64" s="213" t="s">
        <v>76</v>
      </c>
      <c r="E64" s="214">
        <f>SUM(F64:H64)</f>
        <v>6</v>
      </c>
      <c r="F64" s="223">
        <v>1</v>
      </c>
      <c r="G64" s="223"/>
      <c r="H64" s="223">
        <v>5</v>
      </c>
      <c r="I64" s="216">
        <f>O64/E64</f>
        <v>0.5</v>
      </c>
      <c r="J64" s="217">
        <f>F64/E64</f>
        <v>0.16666666666666666</v>
      </c>
      <c r="K64" s="212">
        <v>1</v>
      </c>
      <c r="L64" s="223"/>
      <c r="M64" s="217">
        <f>K64/E64</f>
        <v>0.16666666666666666</v>
      </c>
      <c r="N64" s="218">
        <f>AVERAGE(particolare!C37:AT37)</f>
        <v>6.166666666666667</v>
      </c>
      <c r="O64" s="219">
        <f>F64*3+G64</f>
        <v>3</v>
      </c>
    </row>
    <row r="65" spans="1:16" ht="15">
      <c r="A65" s="253">
        <v>61</v>
      </c>
      <c r="B65" s="253">
        <v>60</v>
      </c>
      <c r="C65" s="183" t="s">
        <v>19</v>
      </c>
      <c r="D65" s="184" t="s">
        <v>64</v>
      </c>
      <c r="E65" s="185">
        <f>SUM(F65:H65)</f>
        <v>10</v>
      </c>
      <c r="F65" s="193">
        <v>8</v>
      </c>
      <c r="G65" s="193"/>
      <c r="H65" s="193">
        <v>2</v>
      </c>
      <c r="I65" s="187">
        <f>O65/E65</f>
        <v>2.4</v>
      </c>
      <c r="J65" s="190">
        <f>F65/E65</f>
        <v>0.8</v>
      </c>
      <c r="K65" s="183">
        <v>18</v>
      </c>
      <c r="L65" s="193"/>
      <c r="M65" s="190">
        <f>K65/E65</f>
        <v>1.8</v>
      </c>
      <c r="N65" s="191">
        <f>AVERAGE(particolare!C63:AT63)</f>
        <v>6.15</v>
      </c>
      <c r="O65" s="192">
        <f>F65*3+G65</f>
        <v>24</v>
      </c>
      <c r="P65" s="16"/>
    </row>
    <row r="66" spans="1:15" ht="15">
      <c r="A66" s="253">
        <v>62</v>
      </c>
      <c r="B66" s="253">
        <v>61</v>
      </c>
      <c r="C66" s="212" t="s">
        <v>21</v>
      </c>
      <c r="D66" s="213" t="s">
        <v>162</v>
      </c>
      <c r="E66" s="214">
        <f>SUM(F66:H66)</f>
        <v>2</v>
      </c>
      <c r="F66" s="215"/>
      <c r="G66" s="215">
        <v>1</v>
      </c>
      <c r="H66" s="215">
        <v>1</v>
      </c>
      <c r="I66" s="216">
        <f>O66/E66</f>
        <v>0.5</v>
      </c>
      <c r="J66" s="216">
        <f>F66/E66</f>
        <v>0</v>
      </c>
      <c r="K66" s="220">
        <v>3</v>
      </c>
      <c r="L66" s="221"/>
      <c r="M66" s="217">
        <f>K66/E66</f>
        <v>1.5</v>
      </c>
      <c r="N66" s="218">
        <f>AVERAGE(particolare!C116:AT116)</f>
        <v>6.15</v>
      </c>
      <c r="O66" s="219">
        <f>F66*3+G66</f>
        <v>1</v>
      </c>
    </row>
    <row r="67" spans="1:15" ht="15">
      <c r="A67" s="253">
        <v>63</v>
      </c>
      <c r="B67" s="253">
        <v>62</v>
      </c>
      <c r="C67" s="212" t="s">
        <v>19</v>
      </c>
      <c r="D67" s="213" t="s">
        <v>158</v>
      </c>
      <c r="E67" s="214">
        <f>SUM(F67:H67)</f>
        <v>1</v>
      </c>
      <c r="F67" s="223">
        <v>1</v>
      </c>
      <c r="G67" s="223"/>
      <c r="H67" s="223"/>
      <c r="I67" s="217">
        <f>O67/E67</f>
        <v>3</v>
      </c>
      <c r="J67" s="217">
        <f>F67/E67</f>
        <v>1</v>
      </c>
      <c r="K67" s="212">
        <v>1</v>
      </c>
      <c r="L67" s="223"/>
      <c r="M67" s="217">
        <f>K67/E67</f>
        <v>1</v>
      </c>
      <c r="N67" s="218">
        <f>AVERAGE(particolare!C6:AT6)</f>
        <v>6.1</v>
      </c>
      <c r="O67" s="219">
        <f>F67*3+G67</f>
        <v>3</v>
      </c>
    </row>
    <row r="68" spans="1:57" ht="15">
      <c r="A68" s="203">
        <v>64</v>
      </c>
      <c r="B68" s="203">
        <v>63</v>
      </c>
      <c r="C68" s="212" t="s">
        <v>21</v>
      </c>
      <c r="D68" s="213" t="s">
        <v>164</v>
      </c>
      <c r="E68" s="214">
        <f>SUM(F68:H68)</f>
        <v>1</v>
      </c>
      <c r="F68" s="215"/>
      <c r="G68" s="215">
        <v>1</v>
      </c>
      <c r="H68" s="215"/>
      <c r="I68" s="216">
        <f>O68/E68</f>
        <v>1</v>
      </c>
      <c r="J68" s="216">
        <f>F68/E68</f>
        <v>0</v>
      </c>
      <c r="K68" s="212"/>
      <c r="L68" s="215"/>
      <c r="M68" s="217">
        <f>K68/E68</f>
        <v>0</v>
      </c>
      <c r="N68" s="218">
        <f>AVERAGE(particolare!C71:AT71)</f>
        <v>6.1</v>
      </c>
      <c r="O68" s="219">
        <f>F68*3+G68</f>
        <v>1</v>
      </c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</row>
    <row r="69" spans="1:57" s="30" customFormat="1" ht="15">
      <c r="A69" s="212">
        <v>65</v>
      </c>
      <c r="B69" s="203">
        <v>64</v>
      </c>
      <c r="C69" s="212" t="s">
        <v>21</v>
      </c>
      <c r="D69" s="213" t="s">
        <v>195</v>
      </c>
      <c r="E69" s="214">
        <f>SUM(F69:H69)</f>
        <v>1</v>
      </c>
      <c r="F69" s="215"/>
      <c r="G69" s="215"/>
      <c r="H69" s="215">
        <v>1</v>
      </c>
      <c r="I69" s="216">
        <f>O69/E69</f>
        <v>0</v>
      </c>
      <c r="J69" s="216">
        <f>F69/E69</f>
        <v>0</v>
      </c>
      <c r="K69" s="220"/>
      <c r="L69" s="221"/>
      <c r="M69" s="217">
        <f>K69/E69</f>
        <v>0</v>
      </c>
      <c r="N69" s="218">
        <f>AVERAGE(particolare!C124:AT124)</f>
        <v>6.1</v>
      </c>
      <c r="O69" s="219">
        <f>F69*3+G69</f>
        <v>0</v>
      </c>
      <c r="P69" s="62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</row>
    <row r="70" spans="1:57" s="30" customFormat="1" ht="15">
      <c r="A70" s="212">
        <v>66</v>
      </c>
      <c r="B70" s="212">
        <v>65</v>
      </c>
      <c r="C70" s="203" t="s">
        <v>19</v>
      </c>
      <c r="D70" s="204" t="s">
        <v>34</v>
      </c>
      <c r="E70" s="205">
        <f>SUM(F70:H70)</f>
        <v>6</v>
      </c>
      <c r="F70" s="207">
        <v>3</v>
      </c>
      <c r="G70" s="207"/>
      <c r="H70" s="207">
        <v>3</v>
      </c>
      <c r="I70" s="209">
        <f>O70/E70</f>
        <v>1.5</v>
      </c>
      <c r="J70" s="209">
        <f>F70/E70</f>
        <v>0.5</v>
      </c>
      <c r="K70" s="203">
        <v>3</v>
      </c>
      <c r="L70" s="207">
        <v>1</v>
      </c>
      <c r="M70" s="208">
        <f>K70/E70</f>
        <v>0.5</v>
      </c>
      <c r="N70" s="210">
        <f>AVERAGE(particolare!C107:AT107)</f>
        <v>6.083333333333333</v>
      </c>
      <c r="O70" s="211">
        <f>F70*3+G70</f>
        <v>9</v>
      </c>
      <c r="P70" s="62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</row>
    <row r="71" spans="1:57" ht="15">
      <c r="A71" s="212">
        <v>67</v>
      </c>
      <c r="B71" s="212">
        <v>66</v>
      </c>
      <c r="C71" s="203" t="s">
        <v>21</v>
      </c>
      <c r="D71" s="204" t="s">
        <v>35</v>
      </c>
      <c r="E71" s="205">
        <f>SUM(F71:H71)</f>
        <v>11</v>
      </c>
      <c r="F71" s="251">
        <v>5</v>
      </c>
      <c r="G71" s="251">
        <v>2</v>
      </c>
      <c r="H71" s="251">
        <v>4</v>
      </c>
      <c r="I71" s="208">
        <f>O71/E71</f>
        <v>1.5454545454545454</v>
      </c>
      <c r="J71" s="208">
        <f>F71/E71</f>
        <v>0.45454545454545453</v>
      </c>
      <c r="K71" s="203">
        <v>6</v>
      </c>
      <c r="L71" s="206"/>
      <c r="M71" s="208">
        <f>K71/E71</f>
        <v>0.5454545454545454</v>
      </c>
      <c r="N71" s="210">
        <f>AVERAGE(particolare!C59:AT59)</f>
        <v>6.054545454545453</v>
      </c>
      <c r="O71" s="211">
        <f>F71*3+G71</f>
        <v>17</v>
      </c>
      <c r="P71" s="62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</row>
    <row r="72" spans="1:15" ht="15">
      <c r="A72" s="212">
        <v>68</v>
      </c>
      <c r="B72" s="212">
        <v>67</v>
      </c>
      <c r="C72" s="212" t="s">
        <v>19</v>
      </c>
      <c r="D72" s="213" t="s">
        <v>152</v>
      </c>
      <c r="E72" s="214">
        <f>SUM(F72:H72)</f>
        <v>2</v>
      </c>
      <c r="F72" s="215">
        <v>1</v>
      </c>
      <c r="G72" s="215"/>
      <c r="H72" s="215">
        <v>1</v>
      </c>
      <c r="I72" s="216">
        <f>O72/E72</f>
        <v>1.5</v>
      </c>
      <c r="J72" s="216">
        <f>F72/E72</f>
        <v>0.5</v>
      </c>
      <c r="K72" s="212"/>
      <c r="L72" s="215"/>
      <c r="M72" s="217">
        <f>K72/E72</f>
        <v>0</v>
      </c>
      <c r="N72" s="218">
        <f>AVERAGE(particolare!C97:AT97)</f>
        <v>6.050000000000001</v>
      </c>
      <c r="O72" s="219">
        <f>F72*3+G72</f>
        <v>3</v>
      </c>
    </row>
    <row r="73" spans="1:15" ht="15">
      <c r="A73" s="212">
        <v>69</v>
      </c>
      <c r="B73" s="212">
        <v>68</v>
      </c>
      <c r="C73" s="175" t="s">
        <v>21</v>
      </c>
      <c r="D73" s="176" t="s">
        <v>62</v>
      </c>
      <c r="E73" s="177">
        <f>SUM(F73:H73)</f>
        <v>14</v>
      </c>
      <c r="F73" s="178">
        <v>8</v>
      </c>
      <c r="G73" s="178"/>
      <c r="H73" s="178">
        <v>6</v>
      </c>
      <c r="I73" s="179">
        <f>O73/E73</f>
        <v>1.7142857142857142</v>
      </c>
      <c r="J73" s="179">
        <f>F73/E73</f>
        <v>0.5714285714285714</v>
      </c>
      <c r="K73" s="175">
        <v>5</v>
      </c>
      <c r="L73" s="178"/>
      <c r="M73" s="180">
        <f>K73/E73</f>
        <v>0.35714285714285715</v>
      </c>
      <c r="N73" s="181">
        <f>AVERAGE(particolare!C79:AT79)</f>
        <v>6.05</v>
      </c>
      <c r="O73" s="182">
        <f>F73*3+G73</f>
        <v>24</v>
      </c>
    </row>
    <row r="74" spans="1:15" ht="15">
      <c r="A74" s="212">
        <v>70</v>
      </c>
      <c r="B74" s="212">
        <v>69</v>
      </c>
      <c r="C74" s="183" t="s">
        <v>21</v>
      </c>
      <c r="D74" s="184" t="s">
        <v>66</v>
      </c>
      <c r="E74" s="185">
        <f>SUM(F74:H74)</f>
        <v>14</v>
      </c>
      <c r="F74" s="186">
        <v>6</v>
      </c>
      <c r="G74" s="186">
        <v>1</v>
      </c>
      <c r="H74" s="186">
        <v>7</v>
      </c>
      <c r="I74" s="187">
        <f>O74/E74</f>
        <v>1.3571428571428572</v>
      </c>
      <c r="J74" s="187">
        <f>F74/E74</f>
        <v>0.42857142857142855</v>
      </c>
      <c r="K74" s="183">
        <v>1</v>
      </c>
      <c r="L74" s="186"/>
      <c r="M74" s="190">
        <f>K74/E74</f>
        <v>0.07142857142857142</v>
      </c>
      <c r="N74" s="191">
        <f>AVERAGE(particolare!C9:AT9)</f>
        <v>6.042857142857142</v>
      </c>
      <c r="O74" s="192">
        <f>F74*3+G74</f>
        <v>19</v>
      </c>
    </row>
    <row r="75" spans="1:15" ht="15">
      <c r="A75" s="212">
        <v>71</v>
      </c>
      <c r="B75" s="212">
        <v>70</v>
      </c>
      <c r="C75" s="212"/>
      <c r="D75" s="213" t="s">
        <v>173</v>
      </c>
      <c r="E75" s="214">
        <f>SUM(F75:H75)</f>
        <v>1</v>
      </c>
      <c r="F75" s="215">
        <v>1</v>
      </c>
      <c r="G75" s="215"/>
      <c r="H75" s="215"/>
      <c r="I75" s="216">
        <f>O75/E75</f>
        <v>3</v>
      </c>
      <c r="J75" s="216">
        <f>F75/E75</f>
        <v>1</v>
      </c>
      <c r="K75" s="255">
        <v>1</v>
      </c>
      <c r="L75" s="256"/>
      <c r="M75" s="217">
        <f>K75/E75</f>
        <v>1</v>
      </c>
      <c r="N75" s="218">
        <f>AVERAGE(particolare!C49:AT49)</f>
        <v>6</v>
      </c>
      <c r="O75" s="219">
        <f>F75*3+G75</f>
        <v>3</v>
      </c>
    </row>
    <row r="76" spans="1:15" ht="15">
      <c r="A76" s="212">
        <v>72</v>
      </c>
      <c r="B76" s="212">
        <v>71</v>
      </c>
      <c r="C76" s="212" t="s">
        <v>21</v>
      </c>
      <c r="D76" s="213" t="s">
        <v>179</v>
      </c>
      <c r="E76" s="214">
        <f>SUM(F76:H76)</f>
        <v>1</v>
      </c>
      <c r="F76" s="215"/>
      <c r="G76" s="215"/>
      <c r="H76" s="215">
        <v>1</v>
      </c>
      <c r="I76" s="216">
        <f>O76/E76</f>
        <v>0</v>
      </c>
      <c r="J76" s="216">
        <f>F76/E76</f>
        <v>0</v>
      </c>
      <c r="K76" s="212"/>
      <c r="L76" s="215"/>
      <c r="M76" s="217">
        <f>K76/E76</f>
        <v>0</v>
      </c>
      <c r="N76" s="218">
        <f>AVERAGE(particolare!C94:AT94)</f>
        <v>6</v>
      </c>
      <c r="O76" s="219">
        <f>F76*3+G76</f>
        <v>0</v>
      </c>
    </row>
    <row r="77" spans="1:15" ht="15">
      <c r="A77" s="212">
        <v>73</v>
      </c>
      <c r="B77" s="212">
        <v>72</v>
      </c>
      <c r="C77" s="212" t="s">
        <v>19</v>
      </c>
      <c r="D77" s="213" t="s">
        <v>185</v>
      </c>
      <c r="E77" s="214">
        <f>SUM(F77:H77)</f>
        <v>1</v>
      </c>
      <c r="F77" s="215"/>
      <c r="G77" s="215"/>
      <c r="H77" s="215">
        <v>1</v>
      </c>
      <c r="I77" s="216">
        <f>O77/E77</f>
        <v>0</v>
      </c>
      <c r="J77" s="216">
        <f>F77/E77</f>
        <v>0</v>
      </c>
      <c r="K77" s="212"/>
      <c r="L77" s="215"/>
      <c r="M77" s="217">
        <f>K77/E77</f>
        <v>0</v>
      </c>
      <c r="N77" s="218">
        <f>AVERAGE(particolare!C100:AT100)</f>
        <v>6</v>
      </c>
      <c r="O77" s="219">
        <f>F77*3+G77</f>
        <v>0</v>
      </c>
    </row>
    <row r="78" spans="1:15" ht="15">
      <c r="A78" s="212">
        <v>74</v>
      </c>
      <c r="B78" s="212"/>
      <c r="C78" s="212" t="s">
        <v>26</v>
      </c>
      <c r="D78" s="213" t="s">
        <v>92</v>
      </c>
      <c r="E78" s="214">
        <f>SUM(F78:H78)</f>
        <v>1</v>
      </c>
      <c r="F78" s="215">
        <v>1</v>
      </c>
      <c r="G78" s="215"/>
      <c r="H78" s="215"/>
      <c r="I78" s="216">
        <f>O78/E78</f>
        <v>3</v>
      </c>
      <c r="J78" s="216">
        <f>F78/E78</f>
        <v>1</v>
      </c>
      <c r="K78" s="212"/>
      <c r="L78" s="215"/>
      <c r="M78" s="217">
        <f>K78/E78</f>
        <v>0</v>
      </c>
      <c r="N78" s="218">
        <f>AVERAGE(particolare!C106:AT106)</f>
        <v>6</v>
      </c>
      <c r="O78" s="219">
        <f>F78*3+G78</f>
        <v>3</v>
      </c>
    </row>
    <row r="79" spans="1:15" ht="15">
      <c r="A79" s="212">
        <v>75</v>
      </c>
      <c r="B79" s="212">
        <v>73</v>
      </c>
      <c r="C79" s="212"/>
      <c r="D79" s="213" t="s">
        <v>159</v>
      </c>
      <c r="E79" s="214">
        <f>SUM(F79:H79)</f>
        <v>3</v>
      </c>
      <c r="F79" s="215"/>
      <c r="G79" s="215">
        <v>1</v>
      </c>
      <c r="H79" s="215">
        <v>2</v>
      </c>
      <c r="I79" s="216">
        <f>O79/E79</f>
        <v>0.3333333333333333</v>
      </c>
      <c r="J79" s="216">
        <f>F79/E79</f>
        <v>0</v>
      </c>
      <c r="K79" s="220">
        <v>3</v>
      </c>
      <c r="L79" s="221"/>
      <c r="M79" s="217">
        <f>K79/E79</f>
        <v>1</v>
      </c>
      <c r="N79" s="218">
        <f>AVERAGE(particolare!C121:AT121)</f>
        <v>5.900000000000001</v>
      </c>
      <c r="O79" s="219">
        <f>F79*3+G79</f>
        <v>1</v>
      </c>
    </row>
    <row r="80" spans="1:15" ht="15">
      <c r="A80" s="212">
        <v>76</v>
      </c>
      <c r="B80" s="212">
        <v>74</v>
      </c>
      <c r="C80" s="183" t="s">
        <v>19</v>
      </c>
      <c r="D80" s="184" t="s">
        <v>67</v>
      </c>
      <c r="E80" s="185">
        <f>SUM(F80:H80)</f>
        <v>4</v>
      </c>
      <c r="F80" s="186">
        <v>1</v>
      </c>
      <c r="G80" s="186"/>
      <c r="H80" s="186">
        <v>3</v>
      </c>
      <c r="I80" s="187">
        <f>O80/E80</f>
        <v>0.75</v>
      </c>
      <c r="J80" s="187">
        <f>F80/E80</f>
        <v>0.25</v>
      </c>
      <c r="K80" s="183">
        <v>3</v>
      </c>
      <c r="L80" s="186"/>
      <c r="M80" s="190">
        <f>K80/E80</f>
        <v>0.75</v>
      </c>
      <c r="N80" s="191">
        <f>AVERAGE(particolare!C99:AT99)</f>
        <v>5.9</v>
      </c>
      <c r="O80" s="192">
        <f>F80*3+G80</f>
        <v>3</v>
      </c>
    </row>
    <row r="81" spans="1:15" ht="15">
      <c r="A81" s="212">
        <v>77</v>
      </c>
      <c r="B81" s="212"/>
      <c r="C81" s="212" t="s">
        <v>19</v>
      </c>
      <c r="D81" s="213" t="s">
        <v>198</v>
      </c>
      <c r="E81" s="214">
        <f>SUM(F81:H81)</f>
        <v>1</v>
      </c>
      <c r="F81" s="277"/>
      <c r="G81" s="277"/>
      <c r="H81" s="277">
        <v>1</v>
      </c>
      <c r="I81" s="216">
        <f>O81/E81</f>
        <v>0</v>
      </c>
      <c r="J81" s="217">
        <f>F81/E81</f>
        <v>0</v>
      </c>
      <c r="K81" s="212"/>
      <c r="L81" s="223"/>
      <c r="M81" s="217">
        <f>K81/E81</f>
        <v>0</v>
      </c>
      <c r="N81" s="218">
        <f>AVERAGE(particolare!C45:AT45)</f>
        <v>5.9</v>
      </c>
      <c r="O81" s="219">
        <f>F81*3+G81</f>
        <v>0</v>
      </c>
    </row>
    <row r="82" spans="1:15" ht="15">
      <c r="A82" s="212">
        <v>78</v>
      </c>
      <c r="B82" s="212">
        <v>75</v>
      </c>
      <c r="C82" s="212" t="s">
        <v>21</v>
      </c>
      <c r="D82" s="213" t="s">
        <v>69</v>
      </c>
      <c r="E82" s="214">
        <f>SUM(F82:H82)</f>
        <v>6</v>
      </c>
      <c r="F82" s="215">
        <v>2</v>
      </c>
      <c r="G82" s="215">
        <v>1</v>
      </c>
      <c r="H82" s="215">
        <v>3</v>
      </c>
      <c r="I82" s="216">
        <f>O82/E82</f>
        <v>1.1666666666666667</v>
      </c>
      <c r="J82" s="216">
        <f>F82/E82</f>
        <v>0.3333333333333333</v>
      </c>
      <c r="K82" s="220">
        <v>1</v>
      </c>
      <c r="L82" s="221"/>
      <c r="M82" s="217">
        <f>K82/E82</f>
        <v>0.16666666666666666</v>
      </c>
      <c r="N82" s="218">
        <f>AVERAGE(particolare!C8:AT8)</f>
        <v>5.883333333333334</v>
      </c>
      <c r="O82" s="219">
        <f>F82*3+G82</f>
        <v>7</v>
      </c>
    </row>
    <row r="83" spans="1:15" ht="15">
      <c r="A83" s="212">
        <v>79</v>
      </c>
      <c r="B83" s="212">
        <v>76</v>
      </c>
      <c r="C83" s="183" t="s">
        <v>19</v>
      </c>
      <c r="D83" s="184" t="s">
        <v>65</v>
      </c>
      <c r="E83" s="185">
        <f>SUM(F83:H83)</f>
        <v>6</v>
      </c>
      <c r="F83" s="193"/>
      <c r="G83" s="193">
        <v>2</v>
      </c>
      <c r="H83" s="193">
        <v>4</v>
      </c>
      <c r="I83" s="187">
        <f>O83/E83</f>
        <v>0.3333333333333333</v>
      </c>
      <c r="J83" s="190">
        <f>F83/E83</f>
        <v>0</v>
      </c>
      <c r="K83" s="183">
        <v>4</v>
      </c>
      <c r="L83" s="193"/>
      <c r="M83" s="190">
        <f>K83/E83</f>
        <v>0.6666666666666666</v>
      </c>
      <c r="N83" s="191">
        <f>AVERAGE(particolare!C75:AT75)</f>
        <v>5.8500000000000005</v>
      </c>
      <c r="O83" s="192">
        <f>F83*3+G83</f>
        <v>2</v>
      </c>
    </row>
    <row r="84" spans="1:15" ht="15">
      <c r="A84" s="212">
        <v>80</v>
      </c>
      <c r="B84" s="212">
        <v>77</v>
      </c>
      <c r="C84" s="203" t="s">
        <v>26</v>
      </c>
      <c r="D84" s="204" t="s">
        <v>41</v>
      </c>
      <c r="E84" s="205">
        <f>SUM(F84:H84)</f>
        <v>8</v>
      </c>
      <c r="F84" s="207">
        <v>4</v>
      </c>
      <c r="G84" s="207"/>
      <c r="H84" s="207">
        <v>4</v>
      </c>
      <c r="I84" s="209">
        <f>O84/E84</f>
        <v>1.5</v>
      </c>
      <c r="J84" s="209">
        <f>F84/E84</f>
        <v>0.5</v>
      </c>
      <c r="K84" s="203">
        <v>5</v>
      </c>
      <c r="L84" s="207"/>
      <c r="M84" s="208">
        <f>K84/E84</f>
        <v>0.625</v>
      </c>
      <c r="N84" s="210">
        <f>AVERAGE(particolare!C98:AT98)</f>
        <v>5.8125</v>
      </c>
      <c r="O84" s="211">
        <f>F84*3+G84</f>
        <v>12</v>
      </c>
    </row>
    <row r="85" spans="1:15" ht="15">
      <c r="A85" s="212">
        <v>81</v>
      </c>
      <c r="B85" s="212">
        <v>78</v>
      </c>
      <c r="C85" s="212" t="s">
        <v>21</v>
      </c>
      <c r="D85" s="213" t="s">
        <v>153</v>
      </c>
      <c r="E85" s="214">
        <f>SUM(F85:H85)</f>
        <v>1</v>
      </c>
      <c r="F85" s="215"/>
      <c r="G85" s="215"/>
      <c r="H85" s="215">
        <v>1</v>
      </c>
      <c r="I85" s="216">
        <f>O85/E85</f>
        <v>0</v>
      </c>
      <c r="J85" s="216">
        <f>F85/E85</f>
        <v>0</v>
      </c>
      <c r="K85" s="220"/>
      <c r="L85" s="221"/>
      <c r="M85" s="217">
        <f>K85/E85</f>
        <v>0</v>
      </c>
      <c r="N85" s="218">
        <f>AVERAGE(particolare!C118:AT118)</f>
        <v>5.8</v>
      </c>
      <c r="O85" s="219">
        <f>F85*3+G85</f>
        <v>0</v>
      </c>
    </row>
    <row r="86" spans="1:15" ht="15">
      <c r="A86" s="212">
        <v>82</v>
      </c>
      <c r="B86" s="212">
        <v>79</v>
      </c>
      <c r="C86" s="212" t="s">
        <v>19</v>
      </c>
      <c r="D86" s="213" t="s">
        <v>157</v>
      </c>
      <c r="E86" s="214">
        <f>SUM(F86:H86)</f>
        <v>1</v>
      </c>
      <c r="F86" s="215"/>
      <c r="G86" s="215"/>
      <c r="H86" s="215">
        <v>1</v>
      </c>
      <c r="I86" s="216">
        <f>O86/E86</f>
        <v>0</v>
      </c>
      <c r="J86" s="216">
        <f>F86/E86</f>
        <v>0</v>
      </c>
      <c r="K86" s="220"/>
      <c r="L86" s="221"/>
      <c r="M86" s="217">
        <f>K86/E86</f>
        <v>0</v>
      </c>
      <c r="N86" s="218">
        <f>AVERAGE(particolare!C113:AT113)</f>
        <v>5.8</v>
      </c>
      <c r="O86" s="219">
        <f>F86*3+G86</f>
        <v>0</v>
      </c>
    </row>
    <row r="87" spans="1:15" ht="15">
      <c r="A87" s="212">
        <v>83</v>
      </c>
      <c r="B87" s="212">
        <v>80</v>
      </c>
      <c r="C87" s="183" t="s">
        <v>21</v>
      </c>
      <c r="D87" s="184" t="s">
        <v>60</v>
      </c>
      <c r="E87" s="185">
        <f>SUM(F87:H87)</f>
        <v>5</v>
      </c>
      <c r="F87" s="194">
        <v>2</v>
      </c>
      <c r="G87" s="194"/>
      <c r="H87" s="194">
        <v>3</v>
      </c>
      <c r="I87" s="190">
        <f>O87/E87</f>
        <v>1.2</v>
      </c>
      <c r="J87" s="190">
        <f>F87/E87</f>
        <v>0.4</v>
      </c>
      <c r="K87" s="183"/>
      <c r="L87" s="193"/>
      <c r="M87" s="190">
        <f>K87/E87</f>
        <v>0</v>
      </c>
      <c r="N87" s="191">
        <f>AVERAGE(particolare!C76:AT76)</f>
        <v>5.76</v>
      </c>
      <c r="O87" s="192">
        <f>F87*3+G87</f>
        <v>6</v>
      </c>
    </row>
    <row r="88" spans="1:15" ht="15">
      <c r="A88" s="212">
        <v>84</v>
      </c>
      <c r="B88" s="212">
        <v>81</v>
      </c>
      <c r="C88" s="212" t="s">
        <v>19</v>
      </c>
      <c r="D88" s="213" t="s">
        <v>155</v>
      </c>
      <c r="E88" s="214">
        <f>SUM(F88:H88)</f>
        <v>1</v>
      </c>
      <c r="F88" s="223"/>
      <c r="G88" s="223"/>
      <c r="H88" s="223">
        <v>1</v>
      </c>
      <c r="I88" s="216">
        <f>O88/E88</f>
        <v>0</v>
      </c>
      <c r="J88" s="217">
        <f>F88/E88</f>
        <v>0</v>
      </c>
      <c r="K88" s="212"/>
      <c r="L88" s="223"/>
      <c r="M88" s="217">
        <f>K88/E88</f>
        <v>0</v>
      </c>
      <c r="N88" s="218">
        <f>AVERAGE(particolare!C20:AT20)</f>
        <v>5.6</v>
      </c>
      <c r="O88" s="219">
        <f>F88*3+G88</f>
        <v>0</v>
      </c>
    </row>
    <row r="89" spans="1:15" ht="15">
      <c r="A89" s="212">
        <v>85</v>
      </c>
      <c r="B89" s="212">
        <v>82</v>
      </c>
      <c r="C89" s="212" t="s">
        <v>19</v>
      </c>
      <c r="D89" s="213" t="s">
        <v>170</v>
      </c>
      <c r="E89" s="214">
        <f>SUM(F89:H89)</f>
        <v>3</v>
      </c>
      <c r="F89" s="215"/>
      <c r="G89" s="215">
        <v>1</v>
      </c>
      <c r="H89" s="215">
        <v>2</v>
      </c>
      <c r="I89" s="216">
        <f>O89/E89</f>
        <v>0.3333333333333333</v>
      </c>
      <c r="J89" s="216">
        <f>F89/E89</f>
        <v>0</v>
      </c>
      <c r="K89" s="212">
        <v>1</v>
      </c>
      <c r="L89" s="215"/>
      <c r="M89" s="217">
        <f>K89/E89</f>
        <v>0.3333333333333333</v>
      </c>
      <c r="N89" s="218">
        <f>AVERAGE(particolare!C95:AT95)</f>
        <v>5.566666666666666</v>
      </c>
      <c r="O89" s="219">
        <f>F89*3+G89</f>
        <v>1</v>
      </c>
    </row>
    <row r="90" spans="1:15" ht="15">
      <c r="A90" s="244">
        <v>86</v>
      </c>
      <c r="B90" s="244">
        <v>83</v>
      </c>
      <c r="C90" s="244" t="s">
        <v>26</v>
      </c>
      <c r="D90" s="245" t="s">
        <v>81</v>
      </c>
      <c r="E90" s="246">
        <f>SUM(F90:H90)</f>
        <v>1</v>
      </c>
      <c r="F90" s="278"/>
      <c r="G90" s="278"/>
      <c r="H90" s="278">
        <v>1</v>
      </c>
      <c r="I90" s="247">
        <f>O90/E90</f>
        <v>0</v>
      </c>
      <c r="J90" s="247">
        <f>F90/E90</f>
        <v>0</v>
      </c>
      <c r="K90" s="244">
        <v>1</v>
      </c>
      <c r="L90" s="278"/>
      <c r="M90" s="248">
        <f>K90/E90</f>
        <v>1</v>
      </c>
      <c r="N90" s="249">
        <f>AVERAGE(particolare!C67:AT67)</f>
        <v>5.4</v>
      </c>
      <c r="O90" s="250">
        <f>F90*3+G90</f>
        <v>0</v>
      </c>
    </row>
    <row r="91" spans="1:15" ht="15.75" thickBot="1">
      <c r="A91" s="202">
        <v>87</v>
      </c>
      <c r="B91" s="202">
        <v>84</v>
      </c>
      <c r="C91" s="195" t="s">
        <v>21</v>
      </c>
      <c r="D91" s="196" t="s">
        <v>68</v>
      </c>
      <c r="E91" s="197">
        <f>SUM(F91:H91)</f>
        <v>1</v>
      </c>
      <c r="F91" s="198"/>
      <c r="G91" s="198"/>
      <c r="H91" s="198">
        <v>1</v>
      </c>
      <c r="I91" s="199">
        <f>O91/E91</f>
        <v>0</v>
      </c>
      <c r="J91" s="200">
        <f>F91/E91</f>
        <v>0</v>
      </c>
      <c r="K91" s="195"/>
      <c r="L91" s="198"/>
      <c r="M91" s="200">
        <f>K91/E91</f>
        <v>0</v>
      </c>
      <c r="N91" s="201">
        <f>AVERAGE(particolare!C25:AT25)</f>
        <v>5.3</v>
      </c>
      <c r="O91" s="195">
        <f>F91*3+G91</f>
        <v>0</v>
      </c>
    </row>
    <row r="92" spans="1:15" ht="15.75" thickTop="1">
      <c r="A92" s="37"/>
      <c r="B92" s="37"/>
      <c r="C92" s="37" t="s">
        <v>26</v>
      </c>
      <c r="D92" s="38" t="s">
        <v>70</v>
      </c>
      <c r="E92" s="39">
        <f>SUM(F92:H92)</f>
        <v>0</v>
      </c>
      <c r="F92" s="254"/>
      <c r="G92" s="254"/>
      <c r="H92" s="254"/>
      <c r="I92" s="275" t="e">
        <f>O92/E92</f>
        <v>#DIV/0!</v>
      </c>
      <c r="J92" s="40" t="e">
        <f>F92/E92</f>
        <v>#DIV/0!</v>
      </c>
      <c r="K92" s="37"/>
      <c r="L92" s="254"/>
      <c r="M92" s="40" t="e">
        <f>K92/E92</f>
        <v>#DIV/0!</v>
      </c>
      <c r="N92" s="41" t="e">
        <f>AVERAGE(particolare!C41:AT41)</f>
        <v>#DIV/0!</v>
      </c>
      <c r="O92" s="42">
        <f>F92*3+G92</f>
        <v>0</v>
      </c>
    </row>
    <row r="93" spans="1:15" ht="15">
      <c r="A93" s="51"/>
      <c r="B93" s="51"/>
      <c r="C93" s="51" t="s">
        <v>17</v>
      </c>
      <c r="D93" s="52" t="s">
        <v>72</v>
      </c>
      <c r="E93" s="53">
        <f>SUM(F93:H93)</f>
        <v>0</v>
      </c>
      <c r="F93" s="65"/>
      <c r="G93" s="65"/>
      <c r="H93" s="65"/>
      <c r="I93" s="64" t="e">
        <f>O93/E93</f>
        <v>#DIV/0!</v>
      </c>
      <c r="J93" s="64" t="e">
        <f>F93/E93</f>
        <v>#DIV/0!</v>
      </c>
      <c r="K93" s="66"/>
      <c r="L93" s="67"/>
      <c r="M93" s="55" t="e">
        <f>K93/E93</f>
        <v>#DIV/0!</v>
      </c>
      <c r="N93" s="56" t="e">
        <f>AVERAGE(particolare!C24:AT24)</f>
        <v>#DIV/0!</v>
      </c>
      <c r="O93" s="57">
        <f>F93*3+G93</f>
        <v>0</v>
      </c>
    </row>
    <row r="94" spans="1:15" ht="15">
      <c r="A94" s="51"/>
      <c r="B94" s="51"/>
      <c r="C94" s="51" t="s">
        <v>17</v>
      </c>
      <c r="D94" s="52" t="s">
        <v>73</v>
      </c>
      <c r="E94" s="53">
        <f>SUM(F94:H94)</f>
        <v>0</v>
      </c>
      <c r="F94" s="65"/>
      <c r="G94" s="65"/>
      <c r="H94" s="65"/>
      <c r="I94" s="64" t="e">
        <f>O94/E94</f>
        <v>#DIV/0!</v>
      </c>
      <c r="J94" s="64" t="e">
        <f>F94/E94</f>
        <v>#DIV/0!</v>
      </c>
      <c r="K94" s="66"/>
      <c r="L94" s="67"/>
      <c r="M94" s="55" t="e">
        <f>K94/E94</f>
        <v>#DIV/0!</v>
      </c>
      <c r="N94" s="56" t="e">
        <f>AVERAGE(particolare!C129:AT129)</f>
        <v>#DIV/0!</v>
      </c>
      <c r="O94" s="57">
        <f>F94*3+G94</f>
        <v>0</v>
      </c>
    </row>
    <row r="95" spans="1:15" ht="15">
      <c r="A95" s="43"/>
      <c r="B95" s="43"/>
      <c r="C95" s="43" t="s">
        <v>19</v>
      </c>
      <c r="D95" s="44" t="s">
        <v>75</v>
      </c>
      <c r="E95" s="45">
        <f>SUM(F95:H95)</f>
        <v>0</v>
      </c>
      <c r="F95" s="46"/>
      <c r="G95" s="46"/>
      <c r="H95" s="46"/>
      <c r="I95" s="47" t="e">
        <f>O95/E95</f>
        <v>#DIV/0!</v>
      </c>
      <c r="J95" s="48" t="e">
        <f>F95/E95</f>
        <v>#DIV/0!</v>
      </c>
      <c r="K95" s="43"/>
      <c r="L95" s="46"/>
      <c r="M95" s="48" t="e">
        <f>K95/E95</f>
        <v>#DIV/0!</v>
      </c>
      <c r="N95" s="49" t="e">
        <f>AVERAGE(particolare!C40:AT40)</f>
        <v>#DIV/0!</v>
      </c>
      <c r="O95" s="50">
        <f>F95*3+G95</f>
        <v>0</v>
      </c>
    </row>
    <row r="96" spans="1:15" ht="15">
      <c r="A96" s="43"/>
      <c r="B96" s="43"/>
      <c r="C96" s="43" t="s">
        <v>19</v>
      </c>
      <c r="D96" s="44" t="s">
        <v>77</v>
      </c>
      <c r="E96" s="45">
        <f>SUM(F96:H96)</f>
        <v>0</v>
      </c>
      <c r="F96" s="46"/>
      <c r="G96" s="46"/>
      <c r="H96" s="46"/>
      <c r="I96" s="48" t="e">
        <f>O96/E96</f>
        <v>#DIV/0!</v>
      </c>
      <c r="J96" s="48" t="e">
        <f>F96/E96</f>
        <v>#DIV/0!</v>
      </c>
      <c r="K96" s="43"/>
      <c r="L96" s="46"/>
      <c r="M96" s="48" t="e">
        <f>K96/E96</f>
        <v>#DIV/0!</v>
      </c>
      <c r="N96" s="49" t="e">
        <f>AVERAGE(particolare!C31:AT31)</f>
        <v>#DIV/0!</v>
      </c>
      <c r="O96" s="50">
        <f>F96*3+G96</f>
        <v>0</v>
      </c>
    </row>
    <row r="97" spans="1:15" ht="15">
      <c r="A97" s="43"/>
      <c r="B97" s="43"/>
      <c r="C97" s="43" t="s">
        <v>19</v>
      </c>
      <c r="D97" s="44" t="s">
        <v>78</v>
      </c>
      <c r="E97" s="45">
        <f>SUM(F97:H97)</f>
        <v>0</v>
      </c>
      <c r="F97" s="58"/>
      <c r="G97" s="58"/>
      <c r="H97" s="58"/>
      <c r="I97" s="47" t="e">
        <f>O97/E97</f>
        <v>#DIV/0!</v>
      </c>
      <c r="J97" s="47" t="e">
        <f>F97/E97</f>
        <v>#DIV/0!</v>
      </c>
      <c r="K97" s="43"/>
      <c r="L97" s="58"/>
      <c r="M97" s="48" t="e">
        <f>K97/E97</f>
        <v>#DIV/0!</v>
      </c>
      <c r="N97" s="49" t="e">
        <f>AVERAGE(particolare!C85:AT85)</f>
        <v>#DIV/0!</v>
      </c>
      <c r="O97" s="50">
        <f>F97*3+G97</f>
        <v>0</v>
      </c>
    </row>
    <row r="98" spans="1:15" ht="15">
      <c r="A98" s="51"/>
      <c r="B98" s="51"/>
      <c r="C98" s="51" t="s">
        <v>21</v>
      </c>
      <c r="D98" s="52" t="s">
        <v>79</v>
      </c>
      <c r="E98" s="53">
        <f>SUM(F98:H98)</f>
        <v>0</v>
      </c>
      <c r="F98" s="65"/>
      <c r="G98" s="65"/>
      <c r="H98" s="65"/>
      <c r="I98" s="64" t="e">
        <f>O98/E98</f>
        <v>#DIV/0!</v>
      </c>
      <c r="J98" s="64" t="e">
        <f>F98/E98</f>
        <v>#DIV/0!</v>
      </c>
      <c r="K98" s="51"/>
      <c r="L98" s="65"/>
      <c r="M98" s="55" t="e">
        <f>K98/E98</f>
        <v>#DIV/0!</v>
      </c>
      <c r="N98" s="56" t="e">
        <f>AVERAGE(particolare!C70:AT70)</f>
        <v>#DIV/0!</v>
      </c>
      <c r="O98" s="57">
        <f>F98*3+G98</f>
        <v>0</v>
      </c>
    </row>
    <row r="99" spans="1:15" ht="15">
      <c r="A99" s="43"/>
      <c r="B99" s="43"/>
      <c r="C99" s="43" t="s">
        <v>21</v>
      </c>
      <c r="D99" s="44" t="s">
        <v>80</v>
      </c>
      <c r="E99" s="45">
        <f>SUM(F99:H99)</f>
        <v>0</v>
      </c>
      <c r="F99" s="58"/>
      <c r="G99" s="58"/>
      <c r="H99" s="58"/>
      <c r="I99" s="47" t="e">
        <f>O99/E99</f>
        <v>#DIV/0!</v>
      </c>
      <c r="J99" s="47" t="e">
        <f>F99/E99</f>
        <v>#DIV/0!</v>
      </c>
      <c r="K99" s="59"/>
      <c r="L99" s="60"/>
      <c r="M99" s="48" t="e">
        <f>K99/E99</f>
        <v>#DIV/0!</v>
      </c>
      <c r="N99" s="49" t="e">
        <f>AVERAGE(particolare!C130:AT130)</f>
        <v>#DIV/0!</v>
      </c>
      <c r="O99" s="50">
        <f>F99*3+G99</f>
        <v>0</v>
      </c>
    </row>
    <row r="100" spans="1:15" ht="15">
      <c r="A100" s="43"/>
      <c r="B100" s="43"/>
      <c r="C100" s="43" t="s">
        <v>17</v>
      </c>
      <c r="D100" s="44" t="s">
        <v>83</v>
      </c>
      <c r="E100" s="45">
        <f>SUM(F100:H100)</f>
        <v>0</v>
      </c>
      <c r="F100" s="46"/>
      <c r="G100" s="46"/>
      <c r="H100" s="46"/>
      <c r="I100" s="47" t="e">
        <f>O100/E100</f>
        <v>#DIV/0!</v>
      </c>
      <c r="J100" s="48" t="e">
        <f>F100/E100</f>
        <v>#DIV/0!</v>
      </c>
      <c r="K100" s="43"/>
      <c r="L100" s="46"/>
      <c r="M100" s="48" t="e">
        <f>K100/E100</f>
        <v>#DIV/0!</v>
      </c>
      <c r="N100" s="49" t="e">
        <f>AVERAGE(particolare!C29:AT29)</f>
        <v>#DIV/0!</v>
      </c>
      <c r="O100" s="50">
        <f>F100*3+G100</f>
        <v>0</v>
      </c>
    </row>
    <row r="101" spans="1:15" ht="15">
      <c r="A101" s="51"/>
      <c r="B101" s="51"/>
      <c r="C101" s="51" t="s">
        <v>19</v>
      </c>
      <c r="D101" s="52" t="s">
        <v>85</v>
      </c>
      <c r="E101" s="53">
        <f>SUM(F101:H101)</f>
        <v>0</v>
      </c>
      <c r="F101" s="65"/>
      <c r="G101" s="65"/>
      <c r="H101" s="65"/>
      <c r="I101" s="64" t="e">
        <f>O101/E101</f>
        <v>#DIV/0!</v>
      </c>
      <c r="J101" s="64" t="e">
        <f>F101/E101</f>
        <v>#DIV/0!</v>
      </c>
      <c r="K101" s="66"/>
      <c r="L101" s="67"/>
      <c r="M101" s="55" t="e">
        <f>K101/E101</f>
        <v>#DIV/0!</v>
      </c>
      <c r="N101" s="56" t="e">
        <f>AVERAGE(particolare!C112:AT112)</f>
        <v>#DIV/0!</v>
      </c>
      <c r="O101" s="57">
        <f>F101*3+G101</f>
        <v>0</v>
      </c>
    </row>
    <row r="102" spans="1:15" ht="15">
      <c r="A102" s="43"/>
      <c r="B102" s="43"/>
      <c r="C102" s="43" t="s">
        <v>21</v>
      </c>
      <c r="D102" s="44" t="s">
        <v>86</v>
      </c>
      <c r="E102" s="45">
        <f>SUM(F102:H102)</f>
        <v>0</v>
      </c>
      <c r="F102" s="58"/>
      <c r="G102" s="58"/>
      <c r="H102" s="58"/>
      <c r="I102" s="47" t="e">
        <f>O102/E102</f>
        <v>#DIV/0!</v>
      </c>
      <c r="J102" s="47" t="e">
        <f>F102/E102</f>
        <v>#DIV/0!</v>
      </c>
      <c r="K102" s="43"/>
      <c r="L102" s="58"/>
      <c r="M102" s="48" t="e">
        <f>K102/E102</f>
        <v>#DIV/0!</v>
      </c>
      <c r="N102" s="49" t="e">
        <f>AVERAGE(particolare!C105:AT105)</f>
        <v>#DIV/0!</v>
      </c>
      <c r="O102" s="50">
        <f>F102*3+G102</f>
        <v>0</v>
      </c>
    </row>
    <row r="103" spans="1:15" ht="15">
      <c r="A103" s="43"/>
      <c r="B103" s="43"/>
      <c r="C103" s="43" t="s">
        <v>19</v>
      </c>
      <c r="D103" s="44" t="s">
        <v>87</v>
      </c>
      <c r="E103" s="45">
        <f>SUM(F103:H103)</f>
        <v>0</v>
      </c>
      <c r="F103" s="315"/>
      <c r="G103" s="315"/>
      <c r="H103" s="315"/>
      <c r="I103" s="47" t="e">
        <f>O103/E103</f>
        <v>#DIV/0!</v>
      </c>
      <c r="J103" s="317" t="e">
        <f>F103/E103</f>
        <v>#DIV/0!</v>
      </c>
      <c r="K103" s="43"/>
      <c r="L103" s="46"/>
      <c r="M103" s="48" t="e">
        <f>K103/E103</f>
        <v>#DIV/0!</v>
      </c>
      <c r="N103" s="49" t="e">
        <f>AVERAGE(particolare!C58:AT58)</f>
        <v>#DIV/0!</v>
      </c>
      <c r="O103" s="50">
        <f>F103*3+G103</f>
        <v>0</v>
      </c>
    </row>
    <row r="104" spans="1:15" ht="15">
      <c r="A104" s="51"/>
      <c r="B104" s="51"/>
      <c r="C104" s="51" t="s">
        <v>19</v>
      </c>
      <c r="D104" s="52" t="s">
        <v>88</v>
      </c>
      <c r="E104" s="53">
        <f>SUM(F104:H104)</f>
        <v>0</v>
      </c>
      <c r="F104" s="65"/>
      <c r="G104" s="65"/>
      <c r="H104" s="65"/>
      <c r="I104" s="64" t="e">
        <f>O104/E104</f>
        <v>#DIV/0!</v>
      </c>
      <c r="J104" s="64" t="e">
        <f>F104/E104</f>
        <v>#DIV/0!</v>
      </c>
      <c r="K104" s="51"/>
      <c r="L104" s="65"/>
      <c r="M104" s="55" t="e">
        <f>K104/E104</f>
        <v>#DIV/0!</v>
      </c>
      <c r="N104" s="56" t="e">
        <f>AVERAGE(particolare!C108:AT108)</f>
        <v>#DIV/0!</v>
      </c>
      <c r="O104" s="57">
        <f>F104*3+G104</f>
        <v>0</v>
      </c>
    </row>
    <row r="105" spans="1:15" ht="15">
      <c r="A105" s="51"/>
      <c r="B105" s="51"/>
      <c r="C105" s="51" t="s">
        <v>19</v>
      </c>
      <c r="D105" s="52" t="s">
        <v>89</v>
      </c>
      <c r="E105" s="53">
        <f>SUM(F105:H105)</f>
        <v>0</v>
      </c>
      <c r="F105" s="65"/>
      <c r="G105" s="65"/>
      <c r="H105" s="65"/>
      <c r="I105" s="64" t="e">
        <f>O105/E105</f>
        <v>#DIV/0!</v>
      </c>
      <c r="J105" s="64" t="e">
        <f>F105/E105</f>
        <v>#DIV/0!</v>
      </c>
      <c r="K105" s="66"/>
      <c r="L105" s="67"/>
      <c r="M105" s="55" t="e">
        <f>K105/E105</f>
        <v>#DIV/0!</v>
      </c>
      <c r="N105" s="56" t="e">
        <f>AVERAGE(particolare!C111:AT111)</f>
        <v>#DIV/0!</v>
      </c>
      <c r="O105" s="57">
        <f>F105*3+G105</f>
        <v>0</v>
      </c>
    </row>
    <row r="106" spans="1:15" ht="15">
      <c r="A106" s="51"/>
      <c r="B106" s="51"/>
      <c r="C106" s="69" t="s">
        <v>17</v>
      </c>
      <c r="D106" s="70" t="s">
        <v>90</v>
      </c>
      <c r="E106" s="71">
        <f>SUM(F106:H106)</f>
        <v>0</v>
      </c>
      <c r="F106" s="291"/>
      <c r="G106" s="291"/>
      <c r="H106" s="291"/>
      <c r="I106" s="76" t="e">
        <f>O106/E106</f>
        <v>#DIV/0!</v>
      </c>
      <c r="J106" s="76" t="e">
        <f>F106/E106</f>
        <v>#DIV/0!</v>
      </c>
      <c r="K106" s="69"/>
      <c r="L106" s="291"/>
      <c r="M106" s="72" t="e">
        <f>K106/E106</f>
        <v>#DIV/0!</v>
      </c>
      <c r="N106" s="74" t="e">
        <f>AVERAGE(particolare!C82:AT82)</f>
        <v>#DIV/0!</v>
      </c>
      <c r="O106" s="75">
        <f>F106*3+G106</f>
        <v>0</v>
      </c>
    </row>
    <row r="107" spans="1:15" ht="15">
      <c r="A107" s="51"/>
      <c r="B107" s="51"/>
      <c r="C107" s="69" t="s">
        <v>19</v>
      </c>
      <c r="D107" s="70" t="s">
        <v>73</v>
      </c>
      <c r="E107" s="71">
        <f>SUM(F107:H107)</f>
        <v>0</v>
      </c>
      <c r="F107" s="73"/>
      <c r="G107" s="73"/>
      <c r="H107" s="73"/>
      <c r="I107" s="76" t="e">
        <f>O107/E107</f>
        <v>#DIV/0!</v>
      </c>
      <c r="J107" s="72" t="e">
        <f>F107/E107</f>
        <v>#DIV/0!</v>
      </c>
      <c r="K107" s="69"/>
      <c r="L107" s="73"/>
      <c r="M107" s="72" t="e">
        <f>K107/E107</f>
        <v>#DIV/0!</v>
      </c>
      <c r="N107" s="74" t="e">
        <f>AVERAGE(particolare!C17:AT17)</f>
        <v>#DIV/0!</v>
      </c>
      <c r="O107" s="75">
        <f>F107*3+G107</f>
        <v>0</v>
      </c>
    </row>
    <row r="108" spans="1:15" ht="15">
      <c r="A108" s="51"/>
      <c r="B108" s="51"/>
      <c r="C108" s="37" t="s">
        <v>19</v>
      </c>
      <c r="D108" s="38" t="s">
        <v>95</v>
      </c>
      <c r="E108" s="39">
        <f>SUM(F108:H108)</f>
        <v>0</v>
      </c>
      <c r="F108" s="295"/>
      <c r="G108" s="295"/>
      <c r="H108" s="295"/>
      <c r="I108" s="275" t="e">
        <f>O108/E108</f>
        <v>#DIV/0!</v>
      </c>
      <c r="J108" s="40" t="e">
        <f>F108/E108</f>
        <v>#DIV/0!</v>
      </c>
      <c r="K108" s="37"/>
      <c r="L108" s="254"/>
      <c r="M108" s="40" t="e">
        <f>K108/E108</f>
        <v>#DIV/0!</v>
      </c>
      <c r="N108" s="41" t="e">
        <f>AVERAGE(particolare!C16:AT16)</f>
        <v>#DIV/0!</v>
      </c>
      <c r="O108" s="37">
        <f>F108*3+G108</f>
        <v>0</v>
      </c>
    </row>
    <row r="109" spans="1:15" ht="15">
      <c r="A109" s="51"/>
      <c r="B109" s="51"/>
      <c r="C109" s="51" t="s">
        <v>19</v>
      </c>
      <c r="D109" s="52" t="s">
        <v>96</v>
      </c>
      <c r="E109" s="53">
        <f>SUM(F109:H109)</f>
        <v>0</v>
      </c>
      <c r="F109" s="65"/>
      <c r="G109" s="65"/>
      <c r="H109" s="65"/>
      <c r="I109" s="64" t="e">
        <f>O109/E109</f>
        <v>#DIV/0!</v>
      </c>
      <c r="J109" s="64" t="e">
        <f>F109/E109</f>
        <v>#DIV/0!</v>
      </c>
      <c r="K109" s="51"/>
      <c r="L109" s="65"/>
      <c r="M109" s="55" t="e">
        <f>K109/E109</f>
        <v>#DIV/0!</v>
      </c>
      <c r="N109" s="56" t="e">
        <f>AVERAGE(particolare!C96:AT96)</f>
        <v>#DIV/0!</v>
      </c>
      <c r="O109" s="57">
        <f>F109*3+G109</f>
        <v>0</v>
      </c>
    </row>
    <row r="110" spans="1:15" ht="15">
      <c r="A110" s="51"/>
      <c r="B110" s="51"/>
      <c r="C110" s="51" t="s">
        <v>26</v>
      </c>
      <c r="D110" s="52" t="s">
        <v>98</v>
      </c>
      <c r="E110" s="53">
        <f>SUM(F110:H110)</f>
        <v>0</v>
      </c>
      <c r="F110" s="54"/>
      <c r="G110" s="54"/>
      <c r="H110" s="54"/>
      <c r="I110" s="64" t="e">
        <f>O110/E110</f>
        <v>#DIV/0!</v>
      </c>
      <c r="J110" s="55" t="e">
        <f>F110/E110</f>
        <v>#DIV/0!</v>
      </c>
      <c r="K110" s="51"/>
      <c r="L110" s="54"/>
      <c r="M110" s="55" t="e">
        <f>K110/E110</f>
        <v>#DIV/0!</v>
      </c>
      <c r="N110" s="56" t="e">
        <f>AVERAGE(particolare!C36:AT36)</f>
        <v>#DIV/0!</v>
      </c>
      <c r="O110" s="57">
        <f>F110*3+G110</f>
        <v>0</v>
      </c>
    </row>
    <row r="111" spans="1:15" ht="15">
      <c r="A111" s="51"/>
      <c r="B111" s="51"/>
      <c r="C111" s="51" t="s">
        <v>19</v>
      </c>
      <c r="D111" s="52" t="s">
        <v>99</v>
      </c>
      <c r="E111" s="53">
        <f>SUM(F111:H111)</f>
        <v>0</v>
      </c>
      <c r="F111" s="77"/>
      <c r="G111" s="77"/>
      <c r="H111" s="77"/>
      <c r="I111" s="55" t="e">
        <f>O111/E111</f>
        <v>#DIV/0!</v>
      </c>
      <c r="J111" s="55" t="e">
        <f>F111/E111</f>
        <v>#DIV/0!</v>
      </c>
      <c r="K111" s="51"/>
      <c r="L111" s="54"/>
      <c r="M111" s="55" t="e">
        <f>K111/E111</f>
        <v>#DIV/0!</v>
      </c>
      <c r="N111" s="56" t="e">
        <f>AVERAGE(particolare!C7:AT7)</f>
        <v>#DIV/0!</v>
      </c>
      <c r="O111" s="57">
        <f>F111*3+G111</f>
        <v>0</v>
      </c>
    </row>
    <row r="112" spans="1:15" ht="15">
      <c r="A112" s="51"/>
      <c r="B112" s="51"/>
      <c r="C112" s="51" t="s">
        <v>17</v>
      </c>
      <c r="D112" s="52" t="s">
        <v>100</v>
      </c>
      <c r="E112" s="53">
        <f>SUM(F112:H112)</f>
        <v>0</v>
      </c>
      <c r="F112" s="65"/>
      <c r="G112" s="65"/>
      <c r="H112" s="65"/>
      <c r="I112" s="64" t="e">
        <f>O112/E112</f>
        <v>#DIV/0!</v>
      </c>
      <c r="J112" s="64" t="e">
        <f>F112/E112</f>
        <v>#DIV/0!</v>
      </c>
      <c r="K112" s="51"/>
      <c r="L112" s="65"/>
      <c r="M112" s="55" t="e">
        <f>K112/E112</f>
        <v>#DIV/0!</v>
      </c>
      <c r="N112" s="56" t="e">
        <f>AVERAGE(particolare!C89:AT89)</f>
        <v>#DIV/0!</v>
      </c>
      <c r="O112" s="57">
        <f>F112*3+G112</f>
        <v>0</v>
      </c>
    </row>
    <row r="113" spans="1:15" ht="15">
      <c r="A113" s="51"/>
      <c r="B113" s="51"/>
      <c r="C113" s="43" t="s">
        <v>19</v>
      </c>
      <c r="D113" s="44" t="s">
        <v>101</v>
      </c>
      <c r="E113" s="45">
        <f>SUM(F113:H113)</f>
        <v>0</v>
      </c>
      <c r="F113" s="58"/>
      <c r="G113" s="58"/>
      <c r="H113" s="58"/>
      <c r="I113" s="47" t="e">
        <f>O113/E113</f>
        <v>#DIV/0!</v>
      </c>
      <c r="J113" s="47" t="e">
        <f>F113/E113</f>
        <v>#DIV/0!</v>
      </c>
      <c r="K113" s="43"/>
      <c r="L113" s="58"/>
      <c r="M113" s="48" t="e">
        <f>K113/E113</f>
        <v>#DIV/0!</v>
      </c>
      <c r="N113" s="49" t="e">
        <f>AVERAGE(particolare!C104:AT104)</f>
        <v>#DIV/0!</v>
      </c>
      <c r="O113" s="50">
        <f>F113*3+G113</f>
        <v>0</v>
      </c>
    </row>
    <row r="114" spans="1:15" ht="15">
      <c r="A114" s="51"/>
      <c r="B114" s="51"/>
      <c r="C114" s="51" t="s">
        <v>21</v>
      </c>
      <c r="D114" s="52" t="s">
        <v>102</v>
      </c>
      <c r="E114" s="53">
        <f>SUM(F114:H114)</f>
        <v>0</v>
      </c>
      <c r="F114" s="65"/>
      <c r="G114" s="65"/>
      <c r="H114" s="65"/>
      <c r="I114" s="64" t="e">
        <f>O114/E114</f>
        <v>#DIV/0!</v>
      </c>
      <c r="J114" s="55" t="e">
        <f>F114/E114</f>
        <v>#DIV/0!</v>
      </c>
      <c r="K114" s="51"/>
      <c r="L114" s="54"/>
      <c r="M114" s="55" t="e">
        <f>K114/E114</f>
        <v>#DIV/0!</v>
      </c>
      <c r="N114" s="56" t="e">
        <f>AVERAGE(particolare!C52:AT52)</f>
        <v>#DIV/0!</v>
      </c>
      <c r="O114" s="57">
        <f>F114*3+G114</f>
        <v>0</v>
      </c>
    </row>
    <row r="115" spans="1:15" ht="15">
      <c r="A115" s="51"/>
      <c r="B115" s="51"/>
      <c r="C115" s="51" t="s">
        <v>21</v>
      </c>
      <c r="D115" s="52" t="s">
        <v>103</v>
      </c>
      <c r="E115" s="53">
        <f>SUM(F115:H115)</f>
        <v>0</v>
      </c>
      <c r="F115" s="77"/>
      <c r="G115" s="77"/>
      <c r="H115" s="77"/>
      <c r="I115" s="64" t="e">
        <f>O115/E115</f>
        <v>#DIV/0!</v>
      </c>
      <c r="J115" s="55" t="e">
        <f>F115/E115</f>
        <v>#DIV/0!</v>
      </c>
      <c r="K115" s="51"/>
      <c r="L115" s="54"/>
      <c r="M115" s="55" t="e">
        <f>K115/E115</f>
        <v>#DIV/0!</v>
      </c>
      <c r="N115" s="56" t="e">
        <f>AVERAGE(particolare!C18:AT18)</f>
        <v>#DIV/0!</v>
      </c>
      <c r="O115" s="57">
        <f>F115*3+G115</f>
        <v>0</v>
      </c>
    </row>
    <row r="116" spans="1:15" ht="15">
      <c r="A116" s="51"/>
      <c r="B116" s="51"/>
      <c r="C116" s="51" t="s">
        <v>26</v>
      </c>
      <c r="D116" s="52" t="s">
        <v>104</v>
      </c>
      <c r="E116" s="53">
        <f>SUM(F116:H116)</f>
        <v>0</v>
      </c>
      <c r="F116" s="54"/>
      <c r="G116" s="54"/>
      <c r="H116" s="54"/>
      <c r="I116" s="64" t="e">
        <f>O116/E116</f>
        <v>#DIV/0!</v>
      </c>
      <c r="J116" s="55" t="e">
        <f>F116/E116</f>
        <v>#DIV/0!</v>
      </c>
      <c r="K116" s="51"/>
      <c r="L116" s="54"/>
      <c r="M116" s="55" t="e">
        <f>K116/E116</f>
        <v>#DIV/0!</v>
      </c>
      <c r="N116" s="56" t="e">
        <f>AVERAGE(particolare!C43:AT43)</f>
        <v>#DIV/0!</v>
      </c>
      <c r="O116" s="57">
        <f>F116*3+G116</f>
        <v>0</v>
      </c>
    </row>
    <row r="117" spans="1:15" ht="15">
      <c r="A117" s="51"/>
      <c r="B117" s="51"/>
      <c r="C117" s="51" t="s">
        <v>17</v>
      </c>
      <c r="D117" s="52" t="s">
        <v>105</v>
      </c>
      <c r="E117" s="53">
        <f>SUM(F117:H117)</f>
        <v>0</v>
      </c>
      <c r="F117" s="65"/>
      <c r="G117" s="65"/>
      <c r="H117" s="65"/>
      <c r="I117" s="64" t="e">
        <f>O117/E117</f>
        <v>#DIV/0!</v>
      </c>
      <c r="J117" s="64" t="e">
        <f>F117/E117</f>
        <v>#DIV/0!</v>
      </c>
      <c r="K117" s="51"/>
      <c r="L117" s="65"/>
      <c r="M117" s="55" t="e">
        <f>K117/E117</f>
        <v>#DIV/0!</v>
      </c>
      <c r="N117" s="56" t="e">
        <f>AVERAGE(particolare!C50:AT50)</f>
        <v>#DIV/0!</v>
      </c>
      <c r="O117" s="57">
        <f>F117*3+G117</f>
        <v>0</v>
      </c>
    </row>
    <row r="118" spans="1:15" ht="15">
      <c r="A118" s="51"/>
      <c r="B118" s="51"/>
      <c r="C118" s="51" t="s">
        <v>21</v>
      </c>
      <c r="D118" s="52" t="s">
        <v>106</v>
      </c>
      <c r="E118" s="53">
        <f>SUM(F118:H118)</f>
        <v>0</v>
      </c>
      <c r="F118" s="65"/>
      <c r="G118" s="65"/>
      <c r="H118" s="65"/>
      <c r="I118" s="64" t="e">
        <f>O118/E118</f>
        <v>#DIV/0!</v>
      </c>
      <c r="J118" s="64" t="e">
        <f>F118/E118</f>
        <v>#DIV/0!</v>
      </c>
      <c r="K118" s="66"/>
      <c r="L118" s="67"/>
      <c r="M118" s="55" t="e">
        <f>K118/E118</f>
        <v>#DIV/0!</v>
      </c>
      <c r="N118" s="56" t="e">
        <f>AVERAGE(particolare!C119:AT119)</f>
        <v>#DIV/0!</v>
      </c>
      <c r="O118" s="57">
        <f>F118*3+G118</f>
        <v>0</v>
      </c>
    </row>
    <row r="119" spans="1:15" ht="15">
      <c r="A119" s="51"/>
      <c r="B119" s="51"/>
      <c r="C119" s="51" t="s">
        <v>19</v>
      </c>
      <c r="D119" s="52" t="s">
        <v>107</v>
      </c>
      <c r="E119" s="53">
        <f>SUM(F119:H119)</f>
        <v>0</v>
      </c>
      <c r="F119" s="65"/>
      <c r="G119" s="65"/>
      <c r="H119" s="65"/>
      <c r="I119" s="64" t="e">
        <f>O119/E119</f>
        <v>#DIV/0!</v>
      </c>
      <c r="J119" s="64" t="e">
        <f>F119/E119</f>
        <v>#DIV/0!</v>
      </c>
      <c r="K119" s="66"/>
      <c r="L119" s="67"/>
      <c r="M119" s="55" t="e">
        <f>K119/E119</f>
        <v>#DIV/0!</v>
      </c>
      <c r="N119" s="56" t="e">
        <f>AVERAGE(particolare!C115:AT115)</f>
        <v>#DIV/0!</v>
      </c>
      <c r="O119" s="57">
        <f>F119*3+G119</f>
        <v>0</v>
      </c>
    </row>
    <row r="120" spans="1:15" ht="15">
      <c r="A120" s="51"/>
      <c r="B120" s="51"/>
      <c r="C120" s="51" t="s">
        <v>17</v>
      </c>
      <c r="D120" s="52" t="s">
        <v>108</v>
      </c>
      <c r="E120" s="53">
        <f>SUM(F120:H120)</f>
        <v>0</v>
      </c>
      <c r="F120" s="65"/>
      <c r="G120" s="65"/>
      <c r="H120" s="65"/>
      <c r="I120" s="64" t="e">
        <f>O120/E120</f>
        <v>#DIV/0!</v>
      </c>
      <c r="J120" s="55" t="e">
        <f>F120/E120</f>
        <v>#DIV/0!</v>
      </c>
      <c r="K120" s="51"/>
      <c r="L120" s="54"/>
      <c r="M120" s="55" t="e">
        <f>K120/E120</f>
        <v>#DIV/0!</v>
      </c>
      <c r="N120" s="56" t="e">
        <f>AVERAGE(particolare!C62:AT62)</f>
        <v>#DIV/0!</v>
      </c>
      <c r="O120" s="57">
        <f>F120*3+G120</f>
        <v>0</v>
      </c>
    </row>
    <row r="121" spans="1:15" ht="15">
      <c r="A121" s="51"/>
      <c r="B121" s="51"/>
      <c r="C121" s="51" t="s">
        <v>21</v>
      </c>
      <c r="D121" s="52" t="s">
        <v>109</v>
      </c>
      <c r="E121" s="53">
        <f>SUM(F121:H121)</f>
        <v>0</v>
      </c>
      <c r="F121" s="65"/>
      <c r="G121" s="65"/>
      <c r="H121" s="65"/>
      <c r="I121" s="64" t="e">
        <f>O121/E121</f>
        <v>#DIV/0!</v>
      </c>
      <c r="J121" s="55" t="e">
        <f>F121/E121</f>
        <v>#DIV/0!</v>
      </c>
      <c r="K121" s="51"/>
      <c r="L121" s="54"/>
      <c r="M121" s="55" t="e">
        <f>K121/E121</f>
        <v>#DIV/0!</v>
      </c>
      <c r="N121" s="56" t="e">
        <f>AVERAGE(particolare!C30:AT30)</f>
        <v>#DIV/0!</v>
      </c>
      <c r="O121" s="57">
        <f>F121*3+G121</f>
        <v>0</v>
      </c>
    </row>
    <row r="122" spans="1:15" ht="15">
      <c r="A122" s="51"/>
      <c r="B122" s="51"/>
      <c r="C122" s="43" t="s">
        <v>21</v>
      </c>
      <c r="D122" s="44" t="s">
        <v>110</v>
      </c>
      <c r="E122" s="45">
        <f>SUM(F122:H122)</f>
        <v>0</v>
      </c>
      <c r="F122" s="58"/>
      <c r="G122" s="58"/>
      <c r="H122" s="58"/>
      <c r="I122" s="47" t="e">
        <f>O122/E122</f>
        <v>#DIV/0!</v>
      </c>
      <c r="J122" s="48" t="e">
        <f>F122/E122</f>
        <v>#DIV/0!</v>
      </c>
      <c r="K122" s="43"/>
      <c r="L122" s="46"/>
      <c r="M122" s="48" t="e">
        <f>K122/E122</f>
        <v>#DIV/0!</v>
      </c>
      <c r="N122" s="49" t="e">
        <f>AVERAGE(particolare!C33:AT33)</f>
        <v>#DIV/0!</v>
      </c>
      <c r="O122" s="50">
        <f>F122*3+G122</f>
        <v>0</v>
      </c>
    </row>
    <row r="123" spans="1:15" ht="15">
      <c r="A123" s="51"/>
      <c r="B123" s="51"/>
      <c r="C123" s="51" t="s">
        <v>21</v>
      </c>
      <c r="D123" s="52" t="s">
        <v>111</v>
      </c>
      <c r="E123" s="53">
        <f>SUM(F123:H123)</f>
        <v>0</v>
      </c>
      <c r="F123" s="65"/>
      <c r="G123" s="65"/>
      <c r="H123" s="65"/>
      <c r="I123" s="64" t="e">
        <f>O123/E123</f>
        <v>#DIV/0!</v>
      </c>
      <c r="J123" s="64" t="e">
        <f>F123/E123</f>
        <v>#DIV/0!</v>
      </c>
      <c r="K123" s="51"/>
      <c r="L123" s="65"/>
      <c r="M123" s="55" t="e">
        <f>K123/E123</f>
        <v>#DIV/0!</v>
      </c>
      <c r="N123" s="56" t="e">
        <f>AVERAGE(particolare!C92:AT92)</f>
        <v>#DIV/0!</v>
      </c>
      <c r="O123" s="57">
        <f>F123*3+G123</f>
        <v>0</v>
      </c>
    </row>
    <row r="124" spans="1:15" ht="15">
      <c r="A124" s="51"/>
      <c r="B124" s="51"/>
      <c r="C124" s="51" t="s">
        <v>26</v>
      </c>
      <c r="D124" s="52" t="s">
        <v>112</v>
      </c>
      <c r="E124" s="53">
        <f>SUM(F124:H124)</f>
        <v>0</v>
      </c>
      <c r="F124" s="65"/>
      <c r="G124" s="65"/>
      <c r="H124" s="65"/>
      <c r="I124" s="64" t="e">
        <f>O124/E124</f>
        <v>#DIV/0!</v>
      </c>
      <c r="J124" s="64" t="e">
        <f>F124/E124</f>
        <v>#DIV/0!</v>
      </c>
      <c r="K124" s="51"/>
      <c r="L124" s="65"/>
      <c r="M124" s="55" t="e">
        <f>K124/E124</f>
        <v>#DIV/0!</v>
      </c>
      <c r="N124" s="56" t="e">
        <f>AVERAGE(particolare!C91:AT91)</f>
        <v>#DIV/0!</v>
      </c>
      <c r="O124" s="57">
        <f>F124*3+G124</f>
        <v>0</v>
      </c>
    </row>
    <row r="125" spans="1:15" ht="15">
      <c r="A125" s="51"/>
      <c r="B125" s="51"/>
      <c r="C125" s="43" t="s">
        <v>21</v>
      </c>
      <c r="D125" s="44" t="s">
        <v>114</v>
      </c>
      <c r="E125" s="45">
        <f>SUM(F125:H125)</f>
        <v>0</v>
      </c>
      <c r="F125" s="58"/>
      <c r="G125" s="58"/>
      <c r="H125" s="58"/>
      <c r="I125" s="47" t="e">
        <f>O125/E125</f>
        <v>#DIV/0!</v>
      </c>
      <c r="J125" s="47" t="e">
        <f>F125/E125</f>
        <v>#DIV/0!</v>
      </c>
      <c r="K125" s="43"/>
      <c r="L125" s="58"/>
      <c r="M125" s="48" t="e">
        <f>K125/E125</f>
        <v>#DIV/0!</v>
      </c>
      <c r="N125" s="49" t="e">
        <f>AVERAGE(particolare!C73:AT73)</f>
        <v>#DIV/0!</v>
      </c>
      <c r="O125" s="50">
        <f>F125*3+G125</f>
        <v>0</v>
      </c>
    </row>
    <row r="126" spans="1:15" ht="15">
      <c r="A126" s="51"/>
      <c r="B126" s="51"/>
      <c r="C126" s="51" t="s">
        <v>21</v>
      </c>
      <c r="D126" s="52" t="s">
        <v>115</v>
      </c>
      <c r="E126" s="53">
        <f>SUM(F126:H126)</f>
        <v>0</v>
      </c>
      <c r="F126" s="77"/>
      <c r="G126" s="77"/>
      <c r="H126" s="77"/>
      <c r="I126" s="64" t="e">
        <f>O126/E126</f>
        <v>#DIV/0!</v>
      </c>
      <c r="J126" s="55" t="e">
        <f>F126/E126</f>
        <v>#DIV/0!</v>
      </c>
      <c r="K126" s="66"/>
      <c r="L126" s="78"/>
      <c r="M126" s="55" t="e">
        <f>K126/E126</f>
        <v>#DIV/0!</v>
      </c>
      <c r="N126" s="56" t="e">
        <f>AVERAGE(particolare!C38:AT38)</f>
        <v>#DIV/0!</v>
      </c>
      <c r="O126" s="57">
        <f>F126*3+G126</f>
        <v>0</v>
      </c>
    </row>
    <row r="127" spans="1:15" ht="15">
      <c r="A127" s="51"/>
      <c r="B127" s="51"/>
      <c r="C127" s="51" t="s">
        <v>19</v>
      </c>
      <c r="D127" s="52" t="s">
        <v>116</v>
      </c>
      <c r="E127" s="53">
        <f>SUM(F127:H127)</f>
        <v>0</v>
      </c>
      <c r="F127" s="54"/>
      <c r="G127" s="54"/>
      <c r="H127" s="54"/>
      <c r="I127" s="64" t="e">
        <f>O127/E127</f>
        <v>#DIV/0!</v>
      </c>
      <c r="J127" s="55" t="e">
        <f>F127/E127</f>
        <v>#DIV/0!</v>
      </c>
      <c r="K127" s="66"/>
      <c r="L127" s="78"/>
      <c r="M127" s="55" t="e">
        <f>K127/E127</f>
        <v>#DIV/0!</v>
      </c>
      <c r="N127" s="56" t="e">
        <f>AVERAGE(particolare!C26:AT26)</f>
        <v>#DIV/0!</v>
      </c>
      <c r="O127" s="57">
        <f>F127*3+G127</f>
        <v>0</v>
      </c>
    </row>
    <row r="128" spans="1:15" ht="15">
      <c r="A128" s="51"/>
      <c r="B128" s="51"/>
      <c r="C128" s="51" t="s">
        <v>19</v>
      </c>
      <c r="D128" s="52" t="s">
        <v>117</v>
      </c>
      <c r="E128" s="53">
        <f>SUM(F128:H128)</f>
        <v>0</v>
      </c>
      <c r="F128" s="65"/>
      <c r="G128" s="65"/>
      <c r="H128" s="65"/>
      <c r="I128" s="64" t="e">
        <f>O128/E128</f>
        <v>#DIV/0!</v>
      </c>
      <c r="J128" s="55" t="e">
        <f>F128/E128</f>
        <v>#DIV/0!</v>
      </c>
      <c r="K128" s="51"/>
      <c r="L128" s="54"/>
      <c r="M128" s="55" t="e">
        <f>K128/E128</f>
        <v>#DIV/0!</v>
      </c>
      <c r="N128" s="56" t="e">
        <f>AVERAGE(particolare!C19:AT19)</f>
        <v>#DIV/0!</v>
      </c>
      <c r="O128" s="57">
        <f>F128*3+G128</f>
        <v>0</v>
      </c>
    </row>
    <row r="129" spans="1:15" ht="15">
      <c r="A129" s="51"/>
      <c r="B129" s="51"/>
      <c r="C129" s="51" t="s">
        <v>19</v>
      </c>
      <c r="D129" s="52" t="s">
        <v>118</v>
      </c>
      <c r="E129" s="53">
        <f>SUM(F129:H129)</f>
        <v>0</v>
      </c>
      <c r="F129" s="65"/>
      <c r="G129" s="65"/>
      <c r="H129" s="65"/>
      <c r="I129" s="64" t="e">
        <f>O129/E129</f>
        <v>#DIV/0!</v>
      </c>
      <c r="J129" s="64" t="e">
        <f>F129/E129</f>
        <v>#DIV/0!</v>
      </c>
      <c r="K129" s="51"/>
      <c r="L129" s="65"/>
      <c r="M129" s="55" t="e">
        <f>K129/E129</f>
        <v>#DIV/0!</v>
      </c>
      <c r="N129" s="56" t="e">
        <f>AVERAGE(particolare!C21:AT21)</f>
        <v>#DIV/0!</v>
      </c>
      <c r="O129" s="57">
        <f>F129*3+G129</f>
        <v>0</v>
      </c>
    </row>
    <row r="130" spans="1:15" ht="15">
      <c r="A130" s="51"/>
      <c r="B130" s="51"/>
      <c r="C130" s="51" t="s">
        <v>19</v>
      </c>
      <c r="D130" s="52" t="s">
        <v>119</v>
      </c>
      <c r="E130" s="53">
        <f>SUM(F130:H130)</f>
        <v>0</v>
      </c>
      <c r="F130" s="77"/>
      <c r="G130" s="77"/>
      <c r="H130" s="77"/>
      <c r="I130" s="64" t="e">
        <f>O130/E130</f>
        <v>#DIV/0!</v>
      </c>
      <c r="J130" s="55" t="e">
        <f>F130/E130</f>
        <v>#DIV/0!</v>
      </c>
      <c r="K130" s="51"/>
      <c r="L130" s="54"/>
      <c r="M130" s="55" t="e">
        <f>K130/E130</f>
        <v>#DIV/0!</v>
      </c>
      <c r="N130" s="56" t="e">
        <f>AVERAGE(particolare!C68:AT68)</f>
        <v>#DIV/0!</v>
      </c>
      <c r="O130" s="57">
        <f>F130*3+G130</f>
        <v>0</v>
      </c>
    </row>
    <row r="131" spans="1:15" ht="15">
      <c r="A131" s="51"/>
      <c r="B131" s="51"/>
      <c r="C131" s="51" t="s">
        <v>19</v>
      </c>
      <c r="D131" s="52" t="s">
        <v>120</v>
      </c>
      <c r="E131" s="53">
        <f>SUM(F131:H131)</f>
        <v>0</v>
      </c>
      <c r="F131" s="54"/>
      <c r="G131" s="54"/>
      <c r="H131" s="54"/>
      <c r="I131" s="55" t="e">
        <f>O131/E131</f>
        <v>#DIV/0!</v>
      </c>
      <c r="J131" s="55" t="e">
        <f>F131/E131</f>
        <v>#DIV/0!</v>
      </c>
      <c r="K131" s="51"/>
      <c r="L131" s="54"/>
      <c r="M131" s="55" t="e">
        <f>K131/E131</f>
        <v>#DIV/0!</v>
      </c>
      <c r="N131" s="56" t="e">
        <f>AVERAGE(particolare!C77:AT77)</f>
        <v>#DIV/0!</v>
      </c>
      <c r="O131" s="57">
        <f>F131*3+G131</f>
        <v>0</v>
      </c>
    </row>
    <row r="132" spans="1:15" ht="15">
      <c r="A132" s="43"/>
      <c r="B132" s="43"/>
      <c r="C132" s="43" t="s">
        <v>19</v>
      </c>
      <c r="D132" s="44" t="s">
        <v>121</v>
      </c>
      <c r="E132" s="45">
        <f>SUM(F132:H132)</f>
        <v>0</v>
      </c>
      <c r="F132" s="46"/>
      <c r="G132" s="46"/>
      <c r="H132" s="46"/>
      <c r="I132" s="47" t="e">
        <f>O132/E132</f>
        <v>#DIV/0!</v>
      </c>
      <c r="J132" s="48" t="e">
        <f>F132/E132</f>
        <v>#DIV/0!</v>
      </c>
      <c r="K132" s="43"/>
      <c r="L132" s="46"/>
      <c r="M132" s="48" t="e">
        <f>K132/E132</f>
        <v>#DIV/0!</v>
      </c>
      <c r="N132" s="49" t="e">
        <f>AVERAGE(particolare!C11:AT11)</f>
        <v>#DIV/0!</v>
      </c>
      <c r="O132" s="50">
        <f>F132*3+G132</f>
        <v>0</v>
      </c>
    </row>
    <row r="133" spans="1:15" ht="15">
      <c r="A133" s="79"/>
      <c r="B133" s="79"/>
      <c r="C133" s="79"/>
      <c r="D133" s="80">
        <v>6</v>
      </c>
      <c r="E133" s="81">
        <f>SUM(F133:H133)</f>
        <v>0</v>
      </c>
      <c r="F133" s="82"/>
      <c r="G133" s="82"/>
      <c r="H133" s="82"/>
      <c r="I133" s="83" t="e">
        <f>O133/E133</f>
        <v>#DIV/0!</v>
      </c>
      <c r="J133" s="83" t="e">
        <f>F133/E133</f>
        <v>#DIV/0!</v>
      </c>
      <c r="K133" s="84"/>
      <c r="L133" s="85"/>
      <c r="M133" s="86" t="e">
        <f>K133/E133</f>
        <v>#DIV/0!</v>
      </c>
      <c r="N133" s="87" t="e">
        <f>AVERAGE(particolare!C133:AT133)</f>
        <v>#DIV/0!</v>
      </c>
      <c r="O133" s="88">
        <f>F133*3+G133</f>
        <v>0</v>
      </c>
    </row>
    <row r="134" spans="1:15" ht="15">
      <c r="A134" s="51"/>
      <c r="B134" s="51"/>
      <c r="C134" s="51"/>
      <c r="D134" s="52">
        <v>7</v>
      </c>
      <c r="E134" s="53">
        <f>SUM(F134:H134)</f>
        <v>0</v>
      </c>
      <c r="F134" s="65"/>
      <c r="G134" s="65"/>
      <c r="H134" s="65"/>
      <c r="I134" s="64" t="e">
        <f>O134/E134</f>
        <v>#DIV/0!</v>
      </c>
      <c r="J134" s="64" t="e">
        <f>F134/E134</f>
        <v>#DIV/0!</v>
      </c>
      <c r="K134" s="66"/>
      <c r="L134" s="67"/>
      <c r="M134" s="55" t="e">
        <f>K134/E134</f>
        <v>#DIV/0!</v>
      </c>
      <c r="N134" s="56" t="e">
        <f>AVERAGE(particolare!C134:AT134)</f>
        <v>#DIV/0!</v>
      </c>
      <c r="O134" s="57">
        <f>F134*3+G134</f>
        <v>0</v>
      </c>
    </row>
    <row r="135" spans="1:15" ht="15">
      <c r="A135" s="51"/>
      <c r="B135" s="51"/>
      <c r="C135" s="51"/>
      <c r="D135" s="52">
        <v>8</v>
      </c>
      <c r="E135" s="53">
        <f>SUM(F135:H135)</f>
        <v>0</v>
      </c>
      <c r="F135" s="65"/>
      <c r="G135" s="65"/>
      <c r="H135" s="65"/>
      <c r="I135" s="64" t="e">
        <f>O135/E135</f>
        <v>#DIV/0!</v>
      </c>
      <c r="J135" s="64" t="e">
        <f>F135/E135</f>
        <v>#DIV/0!</v>
      </c>
      <c r="K135" s="66"/>
      <c r="L135" s="67"/>
      <c r="M135" s="55" t="e">
        <f>K135/E135</f>
        <v>#DIV/0!</v>
      </c>
      <c r="N135" s="56" t="e">
        <f>AVERAGE(particolare!C135:AT135)</f>
        <v>#DIV/0!</v>
      </c>
      <c r="O135" s="57">
        <f>F135*3+G135</f>
        <v>0</v>
      </c>
    </row>
    <row r="136" spans="1:15" ht="15">
      <c r="A136" s="51"/>
      <c r="B136" s="51"/>
      <c r="C136" s="51"/>
      <c r="D136" s="52">
        <v>9</v>
      </c>
      <c r="E136" s="53">
        <f>SUM(F136:H136)</f>
        <v>0</v>
      </c>
      <c r="F136" s="65"/>
      <c r="G136" s="65"/>
      <c r="H136" s="65"/>
      <c r="I136" s="64" t="e">
        <f>O136/E136</f>
        <v>#DIV/0!</v>
      </c>
      <c r="J136" s="64" t="e">
        <f>F136/E136</f>
        <v>#DIV/0!</v>
      </c>
      <c r="K136" s="66"/>
      <c r="L136" s="67"/>
      <c r="M136" s="55" t="e">
        <f>K136/E136</f>
        <v>#DIV/0!</v>
      </c>
      <c r="N136" s="56" t="e">
        <f>AVERAGE(particolare!C136:AT136)</f>
        <v>#DIV/0!</v>
      </c>
      <c r="O136" s="57">
        <f>F136*3+G136</f>
        <v>0</v>
      </c>
    </row>
    <row r="137" spans="1:15" ht="15">
      <c r="A137" s="89"/>
      <c r="B137" s="89"/>
      <c r="C137" s="89"/>
      <c r="D137" s="90">
        <v>10</v>
      </c>
      <c r="E137" s="91">
        <f>SUM(F137:H137)</f>
        <v>0</v>
      </c>
      <c r="F137" s="92"/>
      <c r="G137" s="92"/>
      <c r="H137" s="92"/>
      <c r="I137" s="93" t="e">
        <f>O137/E137</f>
        <v>#DIV/0!</v>
      </c>
      <c r="J137" s="93" t="e">
        <f>F137/E137</f>
        <v>#DIV/0!</v>
      </c>
      <c r="K137" s="94"/>
      <c r="L137" s="95"/>
      <c r="M137" s="96" t="e">
        <f>K137/E137</f>
        <v>#DIV/0!</v>
      </c>
      <c r="N137" s="97" t="e">
        <f>AVERAGE(particolare!C137:AT137)</f>
        <v>#DIV/0!</v>
      </c>
      <c r="O137" s="98">
        <f>F137*3+G137</f>
        <v>0</v>
      </c>
    </row>
    <row r="138" spans="1:15" s="16" customFormat="1" ht="15">
      <c r="A138" s="99"/>
      <c r="B138" s="99"/>
      <c r="C138" s="100"/>
      <c r="D138" s="101"/>
      <c r="E138" s="102"/>
      <c r="F138" s="103"/>
      <c r="G138" s="103"/>
      <c r="H138" s="103"/>
      <c r="I138" s="104"/>
      <c r="J138" s="104"/>
      <c r="K138" s="99"/>
      <c r="L138" s="103"/>
      <c r="M138" s="105"/>
      <c r="N138" s="106"/>
      <c r="O138" s="102"/>
    </row>
    <row r="139" s="16" customFormat="1" ht="3.75" customHeight="1"/>
    <row r="140" spans="1:15" s="16" customFormat="1" ht="15">
      <c r="A140" s="301" t="s">
        <v>122</v>
      </c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</row>
    <row r="141" spans="1:15" ht="15">
      <c r="A141" s="107"/>
      <c r="B141" s="108"/>
      <c r="C141" s="114" t="s">
        <v>17</v>
      </c>
      <c r="D141" s="110" t="s">
        <v>20</v>
      </c>
      <c r="E141" s="111">
        <f aca="true" t="shared" si="0" ref="E141:E151">SUM(F141:H141)</f>
        <v>3</v>
      </c>
      <c r="F141" s="112">
        <v>2</v>
      </c>
      <c r="G141" s="112"/>
      <c r="H141" s="112">
        <v>1</v>
      </c>
      <c r="I141" s="113">
        <f aca="true" t="shared" si="1" ref="I141:I151">O141/E141</f>
        <v>2</v>
      </c>
      <c r="J141" s="113">
        <f aca="true" t="shared" si="2" ref="J141:J151">F141/E141</f>
        <v>0.6666666666666666</v>
      </c>
      <c r="K141" s="114">
        <v>-20</v>
      </c>
      <c r="L141" s="112"/>
      <c r="M141" s="115">
        <f aca="true" t="shared" si="3" ref="M141:M151">K141/E141</f>
        <v>-6.666666666666667</v>
      </c>
      <c r="N141" s="116"/>
      <c r="O141" s="117">
        <f aca="true" t="shared" si="4" ref="O141:O151">F141*3+G141</f>
        <v>6</v>
      </c>
    </row>
    <row r="142" spans="1:15" s="16" customFormat="1" ht="15">
      <c r="A142" s="107"/>
      <c r="B142" s="108"/>
      <c r="C142" s="114" t="s">
        <v>17</v>
      </c>
      <c r="D142" s="110" t="s">
        <v>61</v>
      </c>
      <c r="E142" s="111">
        <f t="shared" si="0"/>
        <v>3</v>
      </c>
      <c r="F142" s="112">
        <v>1</v>
      </c>
      <c r="G142" s="108"/>
      <c r="H142" s="108">
        <v>2</v>
      </c>
      <c r="I142" s="113">
        <f t="shared" si="1"/>
        <v>1</v>
      </c>
      <c r="J142" s="113">
        <f t="shared" si="2"/>
        <v>0.3333333333333333</v>
      </c>
      <c r="K142" s="114">
        <v>3</v>
      </c>
      <c r="L142" s="112"/>
      <c r="M142" s="115">
        <f t="shared" si="3"/>
        <v>1</v>
      </c>
      <c r="N142" s="116"/>
      <c r="O142" s="117">
        <f t="shared" si="4"/>
        <v>3</v>
      </c>
    </row>
    <row r="143" spans="1:15" ht="15">
      <c r="A143" s="107"/>
      <c r="B143" s="108"/>
      <c r="C143" s="109" t="s">
        <v>17</v>
      </c>
      <c r="D143" s="110" t="s">
        <v>28</v>
      </c>
      <c r="E143" s="111">
        <f t="shared" si="0"/>
        <v>2</v>
      </c>
      <c r="F143" s="112">
        <v>1</v>
      </c>
      <c r="G143" s="108"/>
      <c r="H143" s="108">
        <v>1</v>
      </c>
      <c r="I143" s="113">
        <f t="shared" si="1"/>
        <v>1.5</v>
      </c>
      <c r="J143" s="113">
        <f t="shared" si="2"/>
        <v>0.5</v>
      </c>
      <c r="K143" s="114">
        <v>-13</v>
      </c>
      <c r="L143" s="112"/>
      <c r="M143" s="115">
        <f t="shared" si="3"/>
        <v>-6.5</v>
      </c>
      <c r="N143" s="116"/>
      <c r="O143" s="117">
        <f t="shared" si="4"/>
        <v>3</v>
      </c>
    </row>
    <row r="144" spans="1:15" ht="15">
      <c r="A144" s="119"/>
      <c r="B144" s="119"/>
      <c r="C144" s="114" t="s">
        <v>17</v>
      </c>
      <c r="D144" s="110" t="s">
        <v>55</v>
      </c>
      <c r="E144" s="111">
        <f t="shared" si="0"/>
        <v>2</v>
      </c>
      <c r="F144" s="112"/>
      <c r="G144" s="108"/>
      <c r="H144" s="108">
        <v>2</v>
      </c>
      <c r="I144" s="113">
        <f t="shared" si="1"/>
        <v>0</v>
      </c>
      <c r="J144" s="113">
        <f t="shared" si="2"/>
        <v>0</v>
      </c>
      <c r="K144" s="114">
        <v>-22</v>
      </c>
      <c r="L144" s="112"/>
      <c r="M144" s="115">
        <f t="shared" si="3"/>
        <v>-11</v>
      </c>
      <c r="N144" s="118"/>
      <c r="O144" s="117">
        <f t="shared" si="4"/>
        <v>0</v>
      </c>
    </row>
    <row r="145" spans="1:15" ht="15">
      <c r="A145" s="114"/>
      <c r="B145" s="114"/>
      <c r="C145" s="114" t="s">
        <v>17</v>
      </c>
      <c r="D145" s="110" t="s">
        <v>23</v>
      </c>
      <c r="E145" s="111">
        <f t="shared" si="0"/>
        <v>2</v>
      </c>
      <c r="F145" s="112"/>
      <c r="G145" s="108">
        <v>1</v>
      </c>
      <c r="H145" s="108">
        <v>1</v>
      </c>
      <c r="I145" s="113">
        <f t="shared" si="1"/>
        <v>0.5</v>
      </c>
      <c r="J145" s="113">
        <f t="shared" si="2"/>
        <v>0</v>
      </c>
      <c r="K145" s="114">
        <v>-19</v>
      </c>
      <c r="L145" s="112"/>
      <c r="M145" s="115">
        <f t="shared" si="3"/>
        <v>-9.5</v>
      </c>
      <c r="N145" s="118"/>
      <c r="O145" s="117">
        <f t="shared" si="4"/>
        <v>1</v>
      </c>
    </row>
    <row r="146" spans="1:15" ht="15">
      <c r="A146" s="114"/>
      <c r="B146" s="108"/>
      <c r="C146" s="109" t="s">
        <v>17</v>
      </c>
      <c r="D146" s="110" t="s">
        <v>66</v>
      </c>
      <c r="E146" s="111">
        <f t="shared" si="0"/>
        <v>1</v>
      </c>
      <c r="F146" s="112"/>
      <c r="G146" s="108"/>
      <c r="H146" s="108">
        <v>1</v>
      </c>
      <c r="I146" s="113">
        <f t="shared" si="1"/>
        <v>0</v>
      </c>
      <c r="J146" s="113">
        <f t="shared" si="2"/>
        <v>0</v>
      </c>
      <c r="K146" s="114">
        <v>-13</v>
      </c>
      <c r="L146" s="112"/>
      <c r="M146" s="115">
        <f t="shared" si="3"/>
        <v>-13</v>
      </c>
      <c r="N146" s="118"/>
      <c r="O146" s="117">
        <f t="shared" si="4"/>
        <v>0</v>
      </c>
    </row>
    <row r="147" spans="1:15" ht="15">
      <c r="A147" s="108"/>
      <c r="B147" s="114"/>
      <c r="C147" s="109" t="s">
        <v>17</v>
      </c>
      <c r="D147" s="110" t="s">
        <v>65</v>
      </c>
      <c r="E147" s="111">
        <f t="shared" si="0"/>
        <v>1</v>
      </c>
      <c r="F147" s="112"/>
      <c r="G147" s="108"/>
      <c r="H147" s="108">
        <v>1</v>
      </c>
      <c r="I147" s="113">
        <f t="shared" si="1"/>
        <v>0</v>
      </c>
      <c r="J147" s="113">
        <f t="shared" si="2"/>
        <v>0</v>
      </c>
      <c r="K147" s="114">
        <v>-12</v>
      </c>
      <c r="L147" s="112"/>
      <c r="M147" s="115">
        <f t="shared" si="3"/>
        <v>-12</v>
      </c>
      <c r="N147" s="118"/>
      <c r="O147" s="117">
        <f t="shared" si="4"/>
        <v>0</v>
      </c>
    </row>
    <row r="148" spans="1:17" ht="15">
      <c r="A148" s="119"/>
      <c r="B148" s="119"/>
      <c r="C148" s="114" t="s">
        <v>17</v>
      </c>
      <c r="D148" s="110" t="s">
        <v>159</v>
      </c>
      <c r="E148" s="111">
        <f t="shared" si="0"/>
        <v>1</v>
      </c>
      <c r="F148" s="112"/>
      <c r="G148" s="112">
        <v>1</v>
      </c>
      <c r="H148" s="112"/>
      <c r="I148" s="113">
        <f t="shared" si="1"/>
        <v>1</v>
      </c>
      <c r="J148" s="113">
        <f t="shared" si="2"/>
        <v>0</v>
      </c>
      <c r="K148" s="114">
        <v>-6</v>
      </c>
      <c r="L148" s="112"/>
      <c r="M148" s="115">
        <f t="shared" si="3"/>
        <v>-6</v>
      </c>
      <c r="N148" s="118"/>
      <c r="O148" s="117">
        <f t="shared" si="4"/>
        <v>1</v>
      </c>
      <c r="Q148" s="16"/>
    </row>
    <row r="149" spans="1:15" ht="15">
      <c r="A149" s="108"/>
      <c r="B149" s="108"/>
      <c r="C149" s="122"/>
      <c r="D149" s="123" t="s">
        <v>126</v>
      </c>
      <c r="E149" s="111">
        <f t="shared" si="0"/>
        <v>1</v>
      </c>
      <c r="F149" s="112"/>
      <c r="G149" s="108"/>
      <c r="H149" s="108">
        <v>1</v>
      </c>
      <c r="I149" s="113">
        <f t="shared" si="1"/>
        <v>0</v>
      </c>
      <c r="J149" s="113">
        <f t="shared" si="2"/>
        <v>0</v>
      </c>
      <c r="K149" s="114">
        <v>-11</v>
      </c>
      <c r="L149" s="112"/>
      <c r="M149" s="115">
        <f t="shared" si="3"/>
        <v>-11</v>
      </c>
      <c r="N149" s="118"/>
      <c r="O149" s="117">
        <f t="shared" si="4"/>
        <v>0</v>
      </c>
    </row>
    <row r="150" spans="1:15" ht="15">
      <c r="A150" s="108"/>
      <c r="B150" s="108"/>
      <c r="C150" s="114" t="s">
        <v>17</v>
      </c>
      <c r="D150" s="110" t="s">
        <v>29</v>
      </c>
      <c r="E150" s="111">
        <f t="shared" si="0"/>
        <v>1</v>
      </c>
      <c r="F150" s="112"/>
      <c r="G150" s="112">
        <v>1</v>
      </c>
      <c r="H150" s="112"/>
      <c r="I150" s="113">
        <f t="shared" si="1"/>
        <v>1</v>
      </c>
      <c r="J150" s="113">
        <f t="shared" si="2"/>
        <v>0</v>
      </c>
      <c r="K150" s="114">
        <v>-5</v>
      </c>
      <c r="L150" s="112"/>
      <c r="M150" s="115">
        <f t="shared" si="3"/>
        <v>-5</v>
      </c>
      <c r="N150" s="118"/>
      <c r="O150" s="117">
        <f t="shared" si="4"/>
        <v>1</v>
      </c>
    </row>
    <row r="151" spans="1:15" ht="15">
      <c r="A151" s="119"/>
      <c r="B151" s="119"/>
      <c r="C151" s="109" t="s">
        <v>17</v>
      </c>
      <c r="D151" s="110" t="s">
        <v>91</v>
      </c>
      <c r="E151" s="111">
        <f t="shared" si="0"/>
        <v>1</v>
      </c>
      <c r="F151" s="112">
        <v>1</v>
      </c>
      <c r="G151" s="108"/>
      <c r="H151" s="108"/>
      <c r="I151" s="113">
        <f t="shared" si="1"/>
        <v>3</v>
      </c>
      <c r="J151" s="113">
        <f t="shared" si="2"/>
        <v>1</v>
      </c>
      <c r="K151" s="114">
        <v>-5</v>
      </c>
      <c r="L151" s="112"/>
      <c r="M151" s="115">
        <f t="shared" si="3"/>
        <v>-5</v>
      </c>
      <c r="N151" s="118"/>
      <c r="O151" s="117">
        <f t="shared" si="4"/>
        <v>3</v>
      </c>
    </row>
    <row r="152" spans="1:15" ht="15">
      <c r="A152" s="119"/>
      <c r="B152" s="119"/>
      <c r="C152" s="109" t="s">
        <v>17</v>
      </c>
      <c r="D152" s="110" t="s">
        <v>36</v>
      </c>
      <c r="E152" s="111">
        <f aca="true" t="shared" si="5" ref="E152:E168">SUM(F152:H152)</f>
        <v>0</v>
      </c>
      <c r="F152" s="112"/>
      <c r="G152" s="108"/>
      <c r="H152" s="108"/>
      <c r="I152" s="113" t="e">
        <f aca="true" t="shared" si="6" ref="I152:I168">O152/E152</f>
        <v>#DIV/0!</v>
      </c>
      <c r="J152" s="113" t="e">
        <f aca="true" t="shared" si="7" ref="J152:J168">F152/E152</f>
        <v>#DIV/0!</v>
      </c>
      <c r="K152" s="114"/>
      <c r="L152" s="112"/>
      <c r="M152" s="115" t="e">
        <f aca="true" t="shared" si="8" ref="M152:M168">K152/E152</f>
        <v>#DIV/0!</v>
      </c>
      <c r="N152" s="118"/>
      <c r="O152" s="117">
        <f aca="true" t="shared" si="9" ref="O152:O168">F152*3+G152</f>
        <v>0</v>
      </c>
    </row>
    <row r="153" spans="1:15" ht="15">
      <c r="A153" s="119"/>
      <c r="B153" s="119"/>
      <c r="C153" s="120"/>
      <c r="D153" s="121" t="s">
        <v>123</v>
      </c>
      <c r="E153" s="111">
        <f t="shared" si="5"/>
        <v>0</v>
      </c>
      <c r="F153" s="112"/>
      <c r="G153" s="108"/>
      <c r="H153" s="108"/>
      <c r="I153" s="113" t="e">
        <f t="shared" si="6"/>
        <v>#DIV/0!</v>
      </c>
      <c r="J153" s="113" t="e">
        <f t="shared" si="7"/>
        <v>#DIV/0!</v>
      </c>
      <c r="K153" s="114"/>
      <c r="L153" s="112"/>
      <c r="M153" s="115" t="e">
        <f t="shared" si="8"/>
        <v>#DIV/0!</v>
      </c>
      <c r="N153" s="118"/>
      <c r="O153" s="117">
        <f t="shared" si="9"/>
        <v>0</v>
      </c>
    </row>
    <row r="154" spans="1:15" ht="15">
      <c r="A154" s="119"/>
      <c r="B154" s="119"/>
      <c r="C154" s="109" t="s">
        <v>26</v>
      </c>
      <c r="D154" s="110" t="s">
        <v>18</v>
      </c>
      <c r="E154" s="111">
        <f t="shared" si="5"/>
        <v>0</v>
      </c>
      <c r="F154" s="112"/>
      <c r="G154" s="108"/>
      <c r="H154" s="108"/>
      <c r="I154" s="113" t="e">
        <f t="shared" si="6"/>
        <v>#DIV/0!</v>
      </c>
      <c r="J154" s="113" t="e">
        <f t="shared" si="7"/>
        <v>#DIV/0!</v>
      </c>
      <c r="K154" s="114"/>
      <c r="L154" s="112"/>
      <c r="M154" s="115" t="e">
        <f t="shared" si="8"/>
        <v>#DIV/0!</v>
      </c>
      <c r="N154" s="118"/>
      <c r="O154" s="117">
        <f t="shared" si="9"/>
        <v>0</v>
      </c>
    </row>
    <row r="155" spans="1:15" ht="15">
      <c r="A155" s="108"/>
      <c r="B155" s="108"/>
      <c r="C155" s="109" t="s">
        <v>21</v>
      </c>
      <c r="D155" s="110" t="s">
        <v>48</v>
      </c>
      <c r="E155" s="111">
        <f t="shared" si="5"/>
        <v>0</v>
      </c>
      <c r="F155" s="112"/>
      <c r="G155" s="108"/>
      <c r="H155" s="108"/>
      <c r="I155" s="113" t="e">
        <f t="shared" si="6"/>
        <v>#DIV/0!</v>
      </c>
      <c r="J155" s="113" t="e">
        <f t="shared" si="7"/>
        <v>#DIV/0!</v>
      </c>
      <c r="K155" s="114"/>
      <c r="L155" s="112"/>
      <c r="M155" s="115" t="e">
        <f t="shared" si="8"/>
        <v>#DIV/0!</v>
      </c>
      <c r="N155" s="118"/>
      <c r="O155" s="117">
        <f t="shared" si="9"/>
        <v>0</v>
      </c>
    </row>
    <row r="156" spans="1:15" ht="15">
      <c r="A156" s="114"/>
      <c r="B156" s="114"/>
      <c r="C156" s="114" t="s">
        <v>17</v>
      </c>
      <c r="D156" s="110" t="s">
        <v>25</v>
      </c>
      <c r="E156" s="111">
        <f t="shared" si="5"/>
        <v>0</v>
      </c>
      <c r="F156" s="112"/>
      <c r="G156" s="112"/>
      <c r="H156" s="112"/>
      <c r="I156" s="113" t="e">
        <f t="shared" si="6"/>
        <v>#DIV/0!</v>
      </c>
      <c r="J156" s="113" t="e">
        <f t="shared" si="7"/>
        <v>#DIV/0!</v>
      </c>
      <c r="K156" s="114"/>
      <c r="L156" s="112"/>
      <c r="M156" s="115" t="e">
        <f t="shared" si="8"/>
        <v>#DIV/0!</v>
      </c>
      <c r="N156" s="118"/>
      <c r="O156" s="117">
        <f t="shared" si="9"/>
        <v>0</v>
      </c>
    </row>
    <row r="157" spans="1:15" ht="15">
      <c r="A157" s="119"/>
      <c r="B157" s="119"/>
      <c r="C157" s="109" t="s">
        <v>17</v>
      </c>
      <c r="D157" s="110" t="s">
        <v>94</v>
      </c>
      <c r="E157" s="111">
        <f t="shared" si="5"/>
        <v>0</v>
      </c>
      <c r="F157" s="112"/>
      <c r="G157" s="108"/>
      <c r="H157" s="108"/>
      <c r="I157" s="113" t="e">
        <f t="shared" si="6"/>
        <v>#DIV/0!</v>
      </c>
      <c r="J157" s="113" t="e">
        <f t="shared" si="7"/>
        <v>#DIV/0!</v>
      </c>
      <c r="K157" s="114"/>
      <c r="L157" s="112"/>
      <c r="M157" s="115" t="e">
        <f t="shared" si="8"/>
        <v>#DIV/0!</v>
      </c>
      <c r="N157" s="118"/>
      <c r="O157" s="117">
        <f t="shared" si="9"/>
        <v>0</v>
      </c>
    </row>
    <row r="158" spans="1:15" ht="15">
      <c r="A158" s="108"/>
      <c r="B158" s="108"/>
      <c r="C158" s="114" t="s">
        <v>17</v>
      </c>
      <c r="D158" s="110" t="s">
        <v>53</v>
      </c>
      <c r="E158" s="111">
        <f t="shared" si="5"/>
        <v>0</v>
      </c>
      <c r="F158" s="112"/>
      <c r="G158" s="108"/>
      <c r="H158" s="108"/>
      <c r="I158" s="113" t="e">
        <f t="shared" si="6"/>
        <v>#DIV/0!</v>
      </c>
      <c r="J158" s="113" t="e">
        <f t="shared" si="7"/>
        <v>#DIV/0!</v>
      </c>
      <c r="K158" s="114"/>
      <c r="L158" s="112"/>
      <c r="M158" s="115" t="e">
        <f t="shared" si="8"/>
        <v>#DIV/0!</v>
      </c>
      <c r="N158" s="118"/>
      <c r="O158" s="117">
        <f t="shared" si="9"/>
        <v>0</v>
      </c>
    </row>
    <row r="159" spans="1:15" ht="15">
      <c r="A159" s="108"/>
      <c r="B159" s="108"/>
      <c r="C159" s="109" t="s">
        <v>19</v>
      </c>
      <c r="D159" s="110" t="s">
        <v>61</v>
      </c>
      <c r="E159" s="111">
        <f t="shared" si="5"/>
        <v>0</v>
      </c>
      <c r="F159" s="112"/>
      <c r="G159" s="108"/>
      <c r="H159" s="108"/>
      <c r="I159" s="113" t="e">
        <f t="shared" si="6"/>
        <v>#DIV/0!</v>
      </c>
      <c r="J159" s="113" t="e">
        <f t="shared" si="7"/>
        <v>#DIV/0!</v>
      </c>
      <c r="K159" s="114"/>
      <c r="L159" s="112"/>
      <c r="M159" s="115" t="e">
        <f t="shared" si="8"/>
        <v>#DIV/0!</v>
      </c>
      <c r="N159" s="118"/>
      <c r="O159" s="117">
        <f t="shared" si="9"/>
        <v>0</v>
      </c>
    </row>
    <row r="160" spans="1:15" ht="15">
      <c r="A160" s="108"/>
      <c r="B160" s="108"/>
      <c r="C160" s="109" t="s">
        <v>17</v>
      </c>
      <c r="D160" s="110" t="s">
        <v>83</v>
      </c>
      <c r="E160" s="111">
        <f t="shared" si="5"/>
        <v>0</v>
      </c>
      <c r="F160" s="112"/>
      <c r="G160" s="108"/>
      <c r="H160" s="108"/>
      <c r="I160" s="113" t="e">
        <f t="shared" si="6"/>
        <v>#DIV/0!</v>
      </c>
      <c r="J160" s="113" t="e">
        <f t="shared" si="7"/>
        <v>#DIV/0!</v>
      </c>
      <c r="K160" s="114"/>
      <c r="L160" s="112"/>
      <c r="M160" s="115" t="e">
        <f t="shared" si="8"/>
        <v>#DIV/0!</v>
      </c>
      <c r="N160" s="118"/>
      <c r="O160" s="117">
        <f t="shared" si="9"/>
        <v>0</v>
      </c>
    </row>
    <row r="161" spans="1:15" ht="15">
      <c r="A161" s="108"/>
      <c r="B161" s="108"/>
      <c r="C161" s="109" t="s">
        <v>19</v>
      </c>
      <c r="D161" s="110" t="s">
        <v>90</v>
      </c>
      <c r="E161" s="111">
        <f t="shared" si="5"/>
        <v>0</v>
      </c>
      <c r="F161" s="112"/>
      <c r="G161" s="108"/>
      <c r="H161" s="108"/>
      <c r="I161" s="113" t="e">
        <f t="shared" si="6"/>
        <v>#DIV/0!</v>
      </c>
      <c r="J161" s="113" t="e">
        <f t="shared" si="7"/>
        <v>#DIV/0!</v>
      </c>
      <c r="K161" s="114"/>
      <c r="L161" s="112"/>
      <c r="M161" s="115" t="e">
        <f t="shared" si="8"/>
        <v>#DIV/0!</v>
      </c>
      <c r="N161" s="118"/>
      <c r="O161" s="117">
        <f t="shared" si="9"/>
        <v>0</v>
      </c>
    </row>
    <row r="162" spans="1:15" ht="15">
      <c r="A162" s="108"/>
      <c r="B162" s="108"/>
      <c r="C162" s="109" t="s">
        <v>17</v>
      </c>
      <c r="D162" s="110" t="s">
        <v>124</v>
      </c>
      <c r="E162" s="111">
        <f t="shared" si="5"/>
        <v>0</v>
      </c>
      <c r="F162" s="112"/>
      <c r="G162" s="108"/>
      <c r="H162" s="108"/>
      <c r="I162" s="113" t="e">
        <f t="shared" si="6"/>
        <v>#DIV/0!</v>
      </c>
      <c r="J162" s="113" t="e">
        <f t="shared" si="7"/>
        <v>#DIV/0!</v>
      </c>
      <c r="K162" s="114"/>
      <c r="L162" s="112"/>
      <c r="M162" s="115" t="e">
        <f t="shared" si="8"/>
        <v>#DIV/0!</v>
      </c>
      <c r="N162" s="118"/>
      <c r="O162" s="117">
        <f t="shared" si="9"/>
        <v>0</v>
      </c>
    </row>
    <row r="163" spans="1:15" ht="15">
      <c r="A163" s="108"/>
      <c r="B163" s="108"/>
      <c r="C163" s="109" t="s">
        <v>17</v>
      </c>
      <c r="D163" s="110" t="s">
        <v>66</v>
      </c>
      <c r="E163" s="111">
        <f t="shared" si="5"/>
        <v>0</v>
      </c>
      <c r="F163" s="112"/>
      <c r="G163" s="108"/>
      <c r="H163" s="108"/>
      <c r="I163" s="113" t="e">
        <f t="shared" si="6"/>
        <v>#DIV/0!</v>
      </c>
      <c r="J163" s="113" t="e">
        <f t="shared" si="7"/>
        <v>#DIV/0!</v>
      </c>
      <c r="K163" s="114"/>
      <c r="L163" s="112"/>
      <c r="M163" s="115" t="e">
        <f t="shared" si="8"/>
        <v>#DIV/0!</v>
      </c>
      <c r="N163" s="118"/>
      <c r="O163" s="117">
        <f t="shared" si="9"/>
        <v>0</v>
      </c>
    </row>
    <row r="164" spans="1:15" ht="15">
      <c r="A164" s="108"/>
      <c r="B164" s="108"/>
      <c r="C164" s="109" t="s">
        <v>17</v>
      </c>
      <c r="D164" s="110" t="s">
        <v>125</v>
      </c>
      <c r="E164" s="111">
        <f t="shared" si="5"/>
        <v>0</v>
      </c>
      <c r="F164" s="112"/>
      <c r="G164" s="108"/>
      <c r="H164" s="108"/>
      <c r="I164" s="113" t="e">
        <f t="shared" si="6"/>
        <v>#DIV/0!</v>
      </c>
      <c r="J164" s="113" t="e">
        <f t="shared" si="7"/>
        <v>#DIV/0!</v>
      </c>
      <c r="K164" s="114"/>
      <c r="L164" s="112"/>
      <c r="M164" s="115" t="e">
        <f t="shared" si="8"/>
        <v>#DIV/0!</v>
      </c>
      <c r="N164" s="118"/>
      <c r="O164" s="117">
        <f t="shared" si="9"/>
        <v>0</v>
      </c>
    </row>
    <row r="165" spans="1:15" ht="15">
      <c r="A165" s="119"/>
      <c r="B165" s="119"/>
      <c r="C165" s="114" t="s">
        <v>17</v>
      </c>
      <c r="D165" s="110" t="s">
        <v>62</v>
      </c>
      <c r="E165" s="111">
        <f t="shared" si="5"/>
        <v>0</v>
      </c>
      <c r="F165" s="112"/>
      <c r="G165" s="112"/>
      <c r="H165" s="112"/>
      <c r="I165" s="113" t="e">
        <f t="shared" si="6"/>
        <v>#DIV/0!</v>
      </c>
      <c r="J165" s="113" t="e">
        <f t="shared" si="7"/>
        <v>#DIV/0!</v>
      </c>
      <c r="K165" s="114"/>
      <c r="L165" s="112"/>
      <c r="M165" s="115" t="e">
        <f t="shared" si="8"/>
        <v>#DIV/0!</v>
      </c>
      <c r="N165" s="118"/>
      <c r="O165" s="117">
        <f t="shared" si="9"/>
        <v>0</v>
      </c>
    </row>
    <row r="166" spans="1:15" ht="15">
      <c r="A166" s="119"/>
      <c r="B166" s="119"/>
      <c r="C166" s="109" t="s">
        <v>19</v>
      </c>
      <c r="D166" s="110" t="s">
        <v>86</v>
      </c>
      <c r="E166" s="111">
        <f t="shared" si="5"/>
        <v>0</v>
      </c>
      <c r="F166" s="112"/>
      <c r="G166" s="108"/>
      <c r="H166" s="108"/>
      <c r="I166" s="113" t="e">
        <f t="shared" si="6"/>
        <v>#DIV/0!</v>
      </c>
      <c r="J166" s="113" t="e">
        <f t="shared" si="7"/>
        <v>#DIV/0!</v>
      </c>
      <c r="K166" s="114"/>
      <c r="L166" s="112"/>
      <c r="M166" s="115" t="e">
        <f t="shared" si="8"/>
        <v>#DIV/0!</v>
      </c>
      <c r="N166" s="118"/>
      <c r="O166" s="117">
        <f t="shared" si="9"/>
        <v>0</v>
      </c>
    </row>
    <row r="167" spans="1:15" ht="15">
      <c r="A167" s="119"/>
      <c r="B167" s="119"/>
      <c r="C167" s="114" t="s">
        <v>21</v>
      </c>
      <c r="D167" s="110" t="s">
        <v>40</v>
      </c>
      <c r="E167" s="111">
        <f t="shared" si="5"/>
        <v>0</v>
      </c>
      <c r="F167" s="112"/>
      <c r="G167" s="108"/>
      <c r="H167" s="108"/>
      <c r="I167" s="113" t="e">
        <f t="shared" si="6"/>
        <v>#DIV/0!</v>
      </c>
      <c r="J167" s="113" t="e">
        <f t="shared" si="7"/>
        <v>#DIV/0!</v>
      </c>
      <c r="K167" s="114"/>
      <c r="L167" s="112"/>
      <c r="M167" s="115" t="e">
        <f t="shared" si="8"/>
        <v>#DIV/0!</v>
      </c>
      <c r="N167" s="118"/>
      <c r="O167" s="117">
        <f t="shared" si="9"/>
        <v>0</v>
      </c>
    </row>
    <row r="168" spans="1:15" ht="15">
      <c r="A168" s="108"/>
      <c r="B168" s="108"/>
      <c r="C168" s="109" t="s">
        <v>19</v>
      </c>
      <c r="D168" s="110" t="s">
        <v>127</v>
      </c>
      <c r="E168" s="111">
        <f t="shared" si="5"/>
        <v>0</v>
      </c>
      <c r="F168" s="112"/>
      <c r="G168" s="108"/>
      <c r="H168" s="108"/>
      <c r="I168" s="113" t="e">
        <f t="shared" si="6"/>
        <v>#DIV/0!</v>
      </c>
      <c r="J168" s="113" t="e">
        <f t="shared" si="7"/>
        <v>#DIV/0!</v>
      </c>
      <c r="K168" s="114"/>
      <c r="L168" s="112"/>
      <c r="M168" s="115" t="e">
        <f t="shared" si="8"/>
        <v>#DIV/0!</v>
      </c>
      <c r="N168" s="118"/>
      <c r="O168" s="117">
        <f t="shared" si="9"/>
        <v>0</v>
      </c>
    </row>
    <row r="180" ht="14.25">
      <c r="A180" s="124"/>
    </row>
    <row r="181" ht="14.25">
      <c r="A181" s="124"/>
    </row>
    <row r="182" ht="14.25">
      <c r="A182" s="124"/>
    </row>
    <row r="183" ht="14.25">
      <c r="A183" s="124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40:O140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39"/>
  <sheetViews>
    <sheetView zoomScalePageLayoutView="0" workbookViewId="0" topLeftCell="AM106">
      <selection activeCell="B106" sqref="A106:IV10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6" width="11.8515625" style="125" customWidth="1"/>
    <col min="47" max="47" width="10.140625" style="0" customWidth="1"/>
    <col min="48" max="48" width="16.00390625" style="0" customWidth="1"/>
    <col min="49" max="51" width="10.140625" style="0" customWidth="1"/>
    <col min="52" max="52" width="21.8515625" style="16" customWidth="1"/>
    <col min="53" max="66" width="10.140625" style="16" customWidth="1"/>
    <col min="67" max="68" width="10.140625" style="126" customWidth="1"/>
    <col min="69" max="94" width="10.140625" style="16" customWidth="1"/>
    <col min="95" max="95" width="10.140625" style="0" customWidth="1"/>
    <col min="96" max="96" width="4.7109375" style="0" customWidth="1"/>
    <col min="97" max="97" width="12.57421875" style="0" customWidth="1"/>
    <col min="98" max="99" width="9.28125" style="0" customWidth="1"/>
    <col min="101" max="101" width="21.421875" style="0" customWidth="1"/>
  </cols>
  <sheetData>
    <row r="1" spans="3:95" ht="12.75"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8"/>
      <c r="AV1" s="128"/>
      <c r="AW1" s="128"/>
      <c r="AX1" s="128"/>
      <c r="AY1" s="128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8"/>
    </row>
    <row r="2" spans="2:94" ht="12.75">
      <c r="B2" s="130" t="s">
        <v>16</v>
      </c>
      <c r="C2" s="131">
        <v>43839</v>
      </c>
      <c r="D2" s="131">
        <v>43846</v>
      </c>
      <c r="E2" s="131">
        <v>43853</v>
      </c>
      <c r="F2" s="131">
        <v>43860</v>
      </c>
      <c r="G2" s="131">
        <v>43867</v>
      </c>
      <c r="H2" s="131">
        <v>43874</v>
      </c>
      <c r="I2" s="131">
        <v>43881</v>
      </c>
      <c r="J2" s="131">
        <v>43888</v>
      </c>
      <c r="K2" s="131">
        <v>43895</v>
      </c>
      <c r="L2" s="132">
        <v>44021</v>
      </c>
      <c r="M2" s="131">
        <v>44028</v>
      </c>
      <c r="N2" s="131">
        <v>44035</v>
      </c>
      <c r="O2" s="131">
        <v>44042</v>
      </c>
      <c r="P2" s="131">
        <v>44049</v>
      </c>
      <c r="Q2" s="131">
        <v>44063</v>
      </c>
      <c r="R2" s="131">
        <v>44070</v>
      </c>
      <c r="S2" s="131">
        <v>44077</v>
      </c>
      <c r="T2" s="131">
        <v>44084</v>
      </c>
      <c r="U2" s="131">
        <v>44091</v>
      </c>
      <c r="V2" s="131">
        <v>44098</v>
      </c>
      <c r="W2" s="131">
        <v>44105</v>
      </c>
      <c r="X2" s="131">
        <v>44112</v>
      </c>
      <c r="Y2" s="227">
        <v>44315</v>
      </c>
      <c r="Z2" s="131">
        <v>44322</v>
      </c>
      <c r="AA2" s="131">
        <v>44329</v>
      </c>
      <c r="AB2" s="131">
        <v>44336</v>
      </c>
      <c r="AC2" s="131">
        <v>44343</v>
      </c>
      <c r="AD2" s="131">
        <v>44350</v>
      </c>
      <c r="AE2" s="131">
        <v>44357</v>
      </c>
      <c r="AF2" s="131">
        <v>44364</v>
      </c>
      <c r="AG2" s="131">
        <v>44371</v>
      </c>
      <c r="AH2" s="131">
        <v>44378</v>
      </c>
      <c r="AI2" s="131">
        <v>44385</v>
      </c>
      <c r="AJ2" s="131">
        <v>44392</v>
      </c>
      <c r="AK2" s="131">
        <v>44406</v>
      </c>
      <c r="AL2" s="131">
        <v>44413</v>
      </c>
      <c r="AM2" s="68" t="s">
        <v>181</v>
      </c>
      <c r="AN2" s="131">
        <v>44455</v>
      </c>
      <c r="AO2" s="131">
        <v>44462</v>
      </c>
      <c r="AP2" s="131">
        <v>44469</v>
      </c>
      <c r="AQ2" s="131">
        <v>44476</v>
      </c>
      <c r="AR2" s="131">
        <v>44483</v>
      </c>
      <c r="AS2" s="68"/>
      <c r="AT2" s="68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52" s="136" customFormat="1" ht="13.5" customHeight="1">
      <c r="A3" s="312" t="s">
        <v>128</v>
      </c>
      <c r="B3" s="133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  <c r="AV3" s="135"/>
      <c r="AW3" s="135"/>
      <c r="AX3" s="135"/>
      <c r="AY3" s="313"/>
      <c r="AZ3" s="313"/>
    </row>
    <row r="4" spans="1:52" s="1" customFormat="1" ht="13.5" customHeight="1">
      <c r="A4" s="312"/>
      <c r="B4" s="130" t="s">
        <v>130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 t="s">
        <v>128</v>
      </c>
      <c r="AV4" s="138" t="s">
        <v>130</v>
      </c>
      <c r="AW4" s="139" t="s">
        <v>131</v>
      </c>
      <c r="AX4" s="140" t="s">
        <v>132</v>
      </c>
      <c r="AY4" s="314" t="s">
        <v>133</v>
      </c>
      <c r="AZ4" s="314"/>
    </row>
    <row r="5" spans="1:94" ht="13.5" customHeight="1">
      <c r="A5" s="141">
        <v>1</v>
      </c>
      <c r="B5" s="142" t="s">
        <v>43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>
        <v>6.9</v>
      </c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1">
        <v>1</v>
      </c>
      <c r="AV5" s="142" t="s">
        <v>43</v>
      </c>
      <c r="AW5" s="144"/>
      <c r="AX5" s="145"/>
      <c r="AY5" s="310" t="s">
        <v>134</v>
      </c>
      <c r="AZ5" s="310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ht="12.75">
      <c r="A6" s="141">
        <v>2</v>
      </c>
      <c r="B6" s="163" t="s">
        <v>158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>
        <v>6.1</v>
      </c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1">
        <v>2</v>
      </c>
      <c r="AV6" s="163" t="s">
        <v>158</v>
      </c>
      <c r="AW6" s="144"/>
      <c r="AX6" s="145"/>
      <c r="AY6" s="310"/>
      <c r="AZ6" s="310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ht="12.75">
      <c r="A7" s="141">
        <v>3</v>
      </c>
      <c r="B7" s="142" t="s">
        <v>99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1">
        <v>3</v>
      </c>
      <c r="AV7" s="142" t="s">
        <v>99</v>
      </c>
      <c r="AW7" s="144"/>
      <c r="AX7" s="145"/>
      <c r="AY7" s="310"/>
      <c r="AZ7" s="310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ht="12.75">
      <c r="A8" s="141">
        <v>4</v>
      </c>
      <c r="B8" s="142" t="s">
        <v>135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>
        <v>5.8</v>
      </c>
      <c r="AG8" s="164">
        <v>6.1</v>
      </c>
      <c r="AH8" s="143">
        <v>5.6</v>
      </c>
      <c r="AI8" s="143">
        <v>6.1</v>
      </c>
      <c r="AJ8" s="143">
        <v>5.8</v>
      </c>
      <c r="AK8" s="143">
        <v>5.9</v>
      </c>
      <c r="AL8" s="143"/>
      <c r="AM8" s="143"/>
      <c r="AN8" s="143"/>
      <c r="AO8" s="143"/>
      <c r="AP8" s="143"/>
      <c r="AQ8" s="143"/>
      <c r="AR8" s="143"/>
      <c r="AS8" s="143"/>
      <c r="AT8" s="143"/>
      <c r="AU8" s="141">
        <v>4</v>
      </c>
      <c r="AV8" s="142" t="s">
        <v>135</v>
      </c>
      <c r="AW8" s="144">
        <v>1</v>
      </c>
      <c r="AX8" s="145"/>
      <c r="AY8" s="311" t="s">
        <v>177</v>
      </c>
      <c r="AZ8" s="310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ht="12.75">
      <c r="A9" s="141">
        <v>5</v>
      </c>
      <c r="B9" s="147" t="s">
        <v>66</v>
      </c>
      <c r="C9" s="148">
        <v>5.8</v>
      </c>
      <c r="D9" s="149">
        <v>5.3</v>
      </c>
      <c r="E9" s="149"/>
      <c r="F9" s="149">
        <v>5.6</v>
      </c>
      <c r="G9" s="149"/>
      <c r="H9" s="149">
        <v>6</v>
      </c>
      <c r="I9" s="149"/>
      <c r="J9" s="149"/>
      <c r="K9" s="149"/>
      <c r="L9" s="149"/>
      <c r="M9" s="149"/>
      <c r="N9" s="149"/>
      <c r="O9" s="149"/>
      <c r="P9" s="149"/>
      <c r="Q9" s="149">
        <v>6.3</v>
      </c>
      <c r="R9" s="149">
        <v>5.8</v>
      </c>
      <c r="S9" s="149"/>
      <c r="T9" s="149"/>
      <c r="U9" s="149">
        <v>6.3</v>
      </c>
      <c r="V9" s="149"/>
      <c r="W9" s="149">
        <v>6.4</v>
      </c>
      <c r="X9" s="149"/>
      <c r="Y9" s="229">
        <v>5.8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>
        <v>6.8</v>
      </c>
      <c r="AM9" s="276">
        <v>5.4</v>
      </c>
      <c r="AN9" s="149">
        <v>5.8</v>
      </c>
      <c r="AO9" s="149"/>
      <c r="AP9" s="149"/>
      <c r="AQ9" s="149">
        <v>7.1</v>
      </c>
      <c r="AR9" s="149">
        <v>6.2</v>
      </c>
      <c r="AS9" s="149"/>
      <c r="AT9" s="149"/>
      <c r="AU9" s="141">
        <v>5</v>
      </c>
      <c r="AV9" s="147" t="s">
        <v>66</v>
      </c>
      <c r="AW9" s="144">
        <v>2</v>
      </c>
      <c r="AX9" s="145"/>
      <c r="AY9" s="310"/>
      <c r="AZ9" s="310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ht="12.75">
      <c r="A10" s="141">
        <v>6</v>
      </c>
      <c r="B10" s="224" t="s">
        <v>197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>
        <v>6.2</v>
      </c>
      <c r="AS10" s="143"/>
      <c r="AT10" s="143"/>
      <c r="AU10" s="141">
        <v>6</v>
      </c>
      <c r="AV10" s="224" t="s">
        <v>197</v>
      </c>
      <c r="AW10" s="144"/>
      <c r="AX10" s="145"/>
      <c r="AY10" s="310"/>
      <c r="AZ10" s="3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ht="12.75">
      <c r="A11" s="141">
        <v>7</v>
      </c>
      <c r="B11" s="146" t="s">
        <v>121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1">
        <v>7</v>
      </c>
      <c r="AV11" s="146" t="s">
        <v>121</v>
      </c>
      <c r="AW11" s="144"/>
      <c r="AX11" s="145"/>
      <c r="AY11" s="310"/>
      <c r="AZ11" s="310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ht="12.75">
      <c r="A12" s="141">
        <v>8</v>
      </c>
      <c r="B12" s="146" t="s">
        <v>32</v>
      </c>
      <c r="C12" s="143">
        <v>6</v>
      </c>
      <c r="D12" s="143"/>
      <c r="E12" s="150">
        <v>5.3</v>
      </c>
      <c r="F12" s="143">
        <v>6.2</v>
      </c>
      <c r="G12" s="143"/>
      <c r="H12" s="143">
        <v>6.4</v>
      </c>
      <c r="I12" s="143">
        <v>6.4</v>
      </c>
      <c r="J12" s="143">
        <v>6.6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>
        <v>6.8</v>
      </c>
      <c r="W12" s="143">
        <v>6</v>
      </c>
      <c r="X12" s="143">
        <v>6.1</v>
      </c>
      <c r="Y12" s="143">
        <v>6.4</v>
      </c>
      <c r="Z12" s="143">
        <v>6.2</v>
      </c>
      <c r="AA12" s="143">
        <v>5.6</v>
      </c>
      <c r="AB12" s="143">
        <v>6.5</v>
      </c>
      <c r="AC12" s="143">
        <v>5.9</v>
      </c>
      <c r="AD12" s="143">
        <v>6.3</v>
      </c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>
        <v>6</v>
      </c>
      <c r="AQ12" s="143"/>
      <c r="AR12" s="143">
        <v>6.5</v>
      </c>
      <c r="AS12" s="143"/>
      <c r="AT12" s="143"/>
      <c r="AU12" s="141">
        <v>8</v>
      </c>
      <c r="AV12" s="146" t="s">
        <v>32</v>
      </c>
      <c r="AW12" s="144">
        <v>1</v>
      </c>
      <c r="AX12" s="145"/>
      <c r="AY12" s="311" t="s">
        <v>169</v>
      </c>
      <c r="AZ12" s="310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ht="12.75">
      <c r="A13" s="141">
        <v>9</v>
      </c>
      <c r="B13" s="146" t="s">
        <v>39</v>
      </c>
      <c r="C13" s="143">
        <v>6</v>
      </c>
      <c r="D13" s="143">
        <v>6.1</v>
      </c>
      <c r="E13" s="143"/>
      <c r="F13" s="143">
        <v>6</v>
      </c>
      <c r="G13" s="143">
        <v>5.9</v>
      </c>
      <c r="H13" s="143"/>
      <c r="I13" s="143"/>
      <c r="J13" s="143"/>
      <c r="K13" s="143"/>
      <c r="L13" s="150">
        <v>5.8</v>
      </c>
      <c r="M13" s="143">
        <v>6.1</v>
      </c>
      <c r="N13" s="143">
        <v>6.1</v>
      </c>
      <c r="O13" s="143">
        <v>6</v>
      </c>
      <c r="P13" s="150">
        <v>5.5</v>
      </c>
      <c r="Q13" s="143">
        <v>6.3</v>
      </c>
      <c r="R13" s="143"/>
      <c r="S13" s="143">
        <v>6</v>
      </c>
      <c r="T13" s="143"/>
      <c r="U13" s="143"/>
      <c r="V13" s="143">
        <v>6.3</v>
      </c>
      <c r="W13" s="143">
        <v>6</v>
      </c>
      <c r="X13" s="143">
        <v>6</v>
      </c>
      <c r="Y13" s="143">
        <v>6.1</v>
      </c>
      <c r="Z13" s="143">
        <v>5.8</v>
      </c>
      <c r="AA13" s="143">
        <v>6.3</v>
      </c>
      <c r="AB13" s="143">
        <v>5.9</v>
      </c>
      <c r="AC13" s="143">
        <v>5.8</v>
      </c>
      <c r="AD13" s="143">
        <v>6.3</v>
      </c>
      <c r="AE13" s="252">
        <v>6.8</v>
      </c>
      <c r="AF13" s="143">
        <v>5.3</v>
      </c>
      <c r="AG13" s="164">
        <v>6.1</v>
      </c>
      <c r="AH13" s="143">
        <v>6.4</v>
      </c>
      <c r="AI13" s="143">
        <v>6.2</v>
      </c>
      <c r="AJ13" s="143">
        <v>6.7</v>
      </c>
      <c r="AK13" s="143">
        <v>6</v>
      </c>
      <c r="AL13" s="143">
        <v>6.2</v>
      </c>
      <c r="AM13" s="143">
        <v>6.3</v>
      </c>
      <c r="AN13" s="143">
        <v>6.1</v>
      </c>
      <c r="AO13" s="143">
        <v>6.6</v>
      </c>
      <c r="AP13" s="143">
        <v>5.8</v>
      </c>
      <c r="AQ13" s="143">
        <v>6.2</v>
      </c>
      <c r="AR13" s="252">
        <v>6.9</v>
      </c>
      <c r="AS13" s="143"/>
      <c r="AT13" s="143"/>
      <c r="AU13" s="141">
        <v>9</v>
      </c>
      <c r="AV13" s="146" t="s">
        <v>39</v>
      </c>
      <c r="AW13" s="144">
        <v>3</v>
      </c>
      <c r="AX13" s="145">
        <v>2</v>
      </c>
      <c r="AY13" s="311" t="s">
        <v>196</v>
      </c>
      <c r="AZ13" s="310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ht="12.75">
      <c r="A14" s="141">
        <v>10</v>
      </c>
      <c r="B14" s="142" t="s">
        <v>31</v>
      </c>
      <c r="C14" s="143">
        <v>6.5</v>
      </c>
      <c r="D14" s="143">
        <v>6.3</v>
      </c>
      <c r="E14" s="143">
        <v>5.8</v>
      </c>
      <c r="F14" s="143">
        <v>6.4</v>
      </c>
      <c r="G14" s="143">
        <v>6.2</v>
      </c>
      <c r="H14" s="143">
        <v>6.3</v>
      </c>
      <c r="I14" s="143">
        <v>6</v>
      </c>
      <c r="J14" s="143">
        <v>6</v>
      </c>
      <c r="K14" s="143">
        <v>6.4</v>
      </c>
      <c r="L14" s="143">
        <v>6.1</v>
      </c>
      <c r="M14" s="150">
        <v>5.9</v>
      </c>
      <c r="N14" s="143"/>
      <c r="O14" s="143"/>
      <c r="P14" s="143"/>
      <c r="Q14" s="143">
        <v>6.6</v>
      </c>
      <c r="R14" s="143"/>
      <c r="S14" s="164">
        <v>5.6</v>
      </c>
      <c r="T14" s="143">
        <v>6.9</v>
      </c>
      <c r="U14" s="143">
        <v>5.8</v>
      </c>
      <c r="V14" s="143">
        <v>6.1</v>
      </c>
      <c r="W14" s="143">
        <v>5.8</v>
      </c>
      <c r="X14" s="143"/>
      <c r="Y14" s="143">
        <v>6.2</v>
      </c>
      <c r="Z14" s="143">
        <v>5.9</v>
      </c>
      <c r="AA14" s="164">
        <v>5.5</v>
      </c>
      <c r="AB14" s="143">
        <v>6</v>
      </c>
      <c r="AC14" s="143">
        <v>5.8</v>
      </c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>
        <v>6.2</v>
      </c>
      <c r="AO14" s="143">
        <v>6.1</v>
      </c>
      <c r="AP14" s="143"/>
      <c r="AQ14" s="143"/>
      <c r="AR14" s="143"/>
      <c r="AS14" s="143"/>
      <c r="AT14" s="143"/>
      <c r="AU14" s="141">
        <v>10</v>
      </c>
      <c r="AV14" s="142" t="s">
        <v>31</v>
      </c>
      <c r="AW14" s="144">
        <v>3</v>
      </c>
      <c r="AX14" s="145"/>
      <c r="AY14" s="311" t="s">
        <v>167</v>
      </c>
      <c r="AZ14" s="310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ht="12.75">
      <c r="A15" s="141">
        <v>11</v>
      </c>
      <c r="B15" s="151" t="s">
        <v>82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>
        <v>6.5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141">
        <v>11</v>
      </c>
      <c r="AV15" s="151" t="s">
        <v>82</v>
      </c>
      <c r="AW15" s="144"/>
      <c r="AX15" s="145"/>
      <c r="AY15" s="310"/>
      <c r="AZ15" s="310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ht="12.75">
      <c r="A16" s="141">
        <v>12</v>
      </c>
      <c r="B16" s="142" t="s">
        <v>95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1">
        <v>12</v>
      </c>
      <c r="AV16" s="142" t="s">
        <v>95</v>
      </c>
      <c r="AW16" s="144"/>
      <c r="AX16" s="145"/>
      <c r="AY16" s="310"/>
      <c r="AZ16" s="310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ht="12.75">
      <c r="A17" s="141">
        <v>13</v>
      </c>
      <c r="B17" s="146" t="s">
        <v>93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1">
        <v>13</v>
      </c>
      <c r="AV17" s="146" t="s">
        <v>93</v>
      </c>
      <c r="AW17" s="144"/>
      <c r="AX17" s="145"/>
      <c r="AY17" s="310"/>
      <c r="AZ17" s="310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ht="12.75">
      <c r="A18" s="141">
        <v>14</v>
      </c>
      <c r="B18" s="142" t="s">
        <v>103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1">
        <v>14</v>
      </c>
      <c r="AV18" s="142" t="s">
        <v>103</v>
      </c>
      <c r="AW18" s="144"/>
      <c r="AX18" s="145"/>
      <c r="AY18" s="310"/>
      <c r="AZ18" s="310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12.75">
      <c r="A19" s="141">
        <v>15</v>
      </c>
      <c r="B19" s="146" t="s">
        <v>117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1">
        <v>15</v>
      </c>
      <c r="AV19" s="146" t="s">
        <v>117</v>
      </c>
      <c r="AW19" s="144"/>
      <c r="AX19" s="145"/>
      <c r="AY19" s="310"/>
      <c r="AZ19" s="310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ht="12.75">
      <c r="A20" s="141">
        <v>16</v>
      </c>
      <c r="B20" s="222" t="s">
        <v>155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>
        <v>5.6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1">
        <v>16</v>
      </c>
      <c r="AV20" s="222" t="s">
        <v>155</v>
      </c>
      <c r="AW20" s="144"/>
      <c r="AX20" s="145"/>
      <c r="AY20" s="310"/>
      <c r="AZ20" s="31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12.75">
      <c r="A21" s="141">
        <v>17</v>
      </c>
      <c r="B21" s="146" t="s">
        <v>118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141">
        <v>17</v>
      </c>
      <c r="AV21" s="146" t="s">
        <v>118</v>
      </c>
      <c r="AW21" s="144"/>
      <c r="AX21" s="145"/>
      <c r="AY21" s="310"/>
      <c r="AZ21" s="310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ht="12.75">
      <c r="A22" s="141">
        <v>18</v>
      </c>
      <c r="B22" s="146" t="s">
        <v>25</v>
      </c>
      <c r="C22" s="143">
        <v>6.1</v>
      </c>
      <c r="D22" s="143">
        <v>6.7</v>
      </c>
      <c r="E22" s="143">
        <v>5.8</v>
      </c>
      <c r="F22" s="143">
        <v>6.4</v>
      </c>
      <c r="G22" s="152">
        <v>6.7</v>
      </c>
      <c r="H22" s="55">
        <v>6.9</v>
      </c>
      <c r="I22" s="143"/>
      <c r="J22" s="143">
        <v>6.5</v>
      </c>
      <c r="K22" s="152">
        <v>6.8</v>
      </c>
      <c r="L22" s="143">
        <v>6.5</v>
      </c>
      <c r="M22" s="143">
        <v>6.3</v>
      </c>
      <c r="N22" s="143">
        <v>6.3</v>
      </c>
      <c r="O22" s="143">
        <v>6.1</v>
      </c>
      <c r="P22" s="143">
        <v>6.8</v>
      </c>
      <c r="Q22" s="143">
        <v>6.7</v>
      </c>
      <c r="R22" s="165">
        <v>7</v>
      </c>
      <c r="S22" s="165">
        <v>7.4</v>
      </c>
      <c r="T22" s="143">
        <v>5.8</v>
      </c>
      <c r="U22" s="143">
        <v>6.6</v>
      </c>
      <c r="V22" s="143">
        <v>7.3</v>
      </c>
      <c r="W22" s="143">
        <v>6.3</v>
      </c>
      <c r="X22" s="143">
        <v>6.6</v>
      </c>
      <c r="Y22" s="143"/>
      <c r="Z22" s="143">
        <v>5.9</v>
      </c>
      <c r="AA22" s="143">
        <v>5.6</v>
      </c>
      <c r="AB22" s="143">
        <v>7.1</v>
      </c>
      <c r="AC22" s="143">
        <v>6.4</v>
      </c>
      <c r="AD22" s="165">
        <v>6.8</v>
      </c>
      <c r="AE22" s="143">
        <v>6.6</v>
      </c>
      <c r="AF22" s="143">
        <v>6.3</v>
      </c>
      <c r="AG22" s="143"/>
      <c r="AH22" s="143">
        <v>5.8</v>
      </c>
      <c r="AI22" s="143">
        <v>6.2</v>
      </c>
      <c r="AJ22" s="143">
        <v>6.9</v>
      </c>
      <c r="AK22" s="143">
        <v>6.2</v>
      </c>
      <c r="AL22" s="143">
        <v>6.7</v>
      </c>
      <c r="AM22" s="143">
        <v>7</v>
      </c>
      <c r="AN22" s="165">
        <v>6.9</v>
      </c>
      <c r="AO22" s="143">
        <v>6.8</v>
      </c>
      <c r="AP22" s="143">
        <v>7.1</v>
      </c>
      <c r="AQ22" s="143">
        <v>7.1</v>
      </c>
      <c r="AR22" s="143">
        <v>6.7</v>
      </c>
      <c r="AS22" s="143"/>
      <c r="AT22" s="143"/>
      <c r="AU22" s="141">
        <v>18</v>
      </c>
      <c r="AV22" s="146" t="s">
        <v>25</v>
      </c>
      <c r="AW22" s="144"/>
      <c r="AX22" s="145">
        <v>5</v>
      </c>
      <c r="AY22" s="311" t="s">
        <v>191</v>
      </c>
      <c r="AZ22" s="310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ht="12.75">
      <c r="A23" s="141">
        <v>19</v>
      </c>
      <c r="B23" s="224" t="s">
        <v>192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>
        <v>6.3</v>
      </c>
      <c r="AR23" s="143"/>
      <c r="AS23" s="143"/>
      <c r="AT23" s="143"/>
      <c r="AU23" s="141">
        <v>19</v>
      </c>
      <c r="AV23" s="224" t="s">
        <v>192</v>
      </c>
      <c r="AW23" s="144"/>
      <c r="AX23" s="145"/>
      <c r="AY23" s="310"/>
      <c r="AZ23" s="310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12.75">
      <c r="A24" s="141">
        <v>20</v>
      </c>
      <c r="B24" s="151" t="s">
        <v>136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1">
        <v>20</v>
      </c>
      <c r="AV24" s="151" t="s">
        <v>136</v>
      </c>
      <c r="AW24" s="144"/>
      <c r="AX24" s="145"/>
      <c r="AY24" s="310"/>
      <c r="AZ24" s="310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12.75">
      <c r="A25" s="141">
        <v>21</v>
      </c>
      <c r="B25" s="151" t="s">
        <v>68</v>
      </c>
      <c r="C25" s="143"/>
      <c r="D25" s="143"/>
      <c r="E25" s="143"/>
      <c r="F25" s="143"/>
      <c r="G25" s="143"/>
      <c r="H25" s="143"/>
      <c r="I25" s="143"/>
      <c r="J25" s="143"/>
      <c r="K25" s="150">
        <v>5.3</v>
      </c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1">
        <v>21</v>
      </c>
      <c r="AV25" s="151" t="s">
        <v>68</v>
      </c>
      <c r="AW25" s="144">
        <v>1</v>
      </c>
      <c r="AX25" s="145"/>
      <c r="AY25" s="310"/>
      <c r="AZ25" s="31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ht="12.75">
      <c r="A26" s="141">
        <v>22</v>
      </c>
      <c r="B26" s="142" t="s">
        <v>116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1">
        <v>22</v>
      </c>
      <c r="AV26" s="142" t="s">
        <v>116</v>
      </c>
      <c r="AW26" s="144"/>
      <c r="AX26" s="145"/>
      <c r="AY26" s="310"/>
      <c r="AZ26" s="31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12.75">
      <c r="A27" s="141">
        <v>23</v>
      </c>
      <c r="B27" s="142" t="s">
        <v>40</v>
      </c>
      <c r="C27" s="143">
        <v>5.9</v>
      </c>
      <c r="D27" s="143">
        <v>6.2</v>
      </c>
      <c r="E27" s="143">
        <v>5.6</v>
      </c>
      <c r="F27" s="150">
        <v>5.5</v>
      </c>
      <c r="G27" s="55">
        <v>5.7</v>
      </c>
      <c r="H27" s="150">
        <v>5.7</v>
      </c>
      <c r="I27" s="143">
        <v>6</v>
      </c>
      <c r="J27" s="143">
        <v>6.6</v>
      </c>
      <c r="K27" s="143">
        <v>5.9</v>
      </c>
      <c r="L27" s="143">
        <v>6.2</v>
      </c>
      <c r="M27" s="143">
        <v>6.1</v>
      </c>
      <c r="N27" s="143">
        <v>5.8</v>
      </c>
      <c r="O27" s="143"/>
      <c r="P27" s="143">
        <v>5.6</v>
      </c>
      <c r="Q27" s="143"/>
      <c r="R27" s="143"/>
      <c r="S27" s="143">
        <v>6.3</v>
      </c>
      <c r="T27" s="143">
        <v>6.5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>
        <v>6.5</v>
      </c>
      <c r="AK27" s="143"/>
      <c r="AL27" s="143"/>
      <c r="AM27" s="164">
        <v>5.4</v>
      </c>
      <c r="AN27" s="143">
        <v>6</v>
      </c>
      <c r="AO27" s="143">
        <v>6.3</v>
      </c>
      <c r="AP27" s="143"/>
      <c r="AQ27" s="143"/>
      <c r="AR27" s="143">
        <v>6.1</v>
      </c>
      <c r="AS27" s="143"/>
      <c r="AT27" s="143"/>
      <c r="AU27" s="141">
        <v>23</v>
      </c>
      <c r="AV27" s="142" t="s">
        <v>40</v>
      </c>
      <c r="AW27" s="144">
        <v>2</v>
      </c>
      <c r="AX27" s="145"/>
      <c r="AY27" s="310"/>
      <c r="AZ27" s="310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12.75">
      <c r="A28" s="141">
        <v>24</v>
      </c>
      <c r="B28" s="151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6.7</v>
      </c>
      <c r="M28" s="55"/>
      <c r="N28" s="152">
        <v>7.2</v>
      </c>
      <c r="O28" s="55"/>
      <c r="P28" s="55">
        <v>6.7</v>
      </c>
      <c r="Q28" s="55"/>
      <c r="R28" s="55">
        <v>6.2</v>
      </c>
      <c r="S28" s="55"/>
      <c r="T28" s="55"/>
      <c r="U28" s="55"/>
      <c r="V28" s="55"/>
      <c r="W28" s="55"/>
      <c r="X28" s="55"/>
      <c r="Y28" s="165">
        <v>6.8</v>
      </c>
      <c r="Z28" s="55">
        <v>5.8</v>
      </c>
      <c r="AA28" s="55">
        <v>6.9</v>
      </c>
      <c r="AB28" s="55">
        <v>6.2</v>
      </c>
      <c r="AC28" s="55"/>
      <c r="AD28" s="55"/>
      <c r="AE28" s="55"/>
      <c r="AF28" s="55"/>
      <c r="AG28" s="55"/>
      <c r="AH28" s="55"/>
      <c r="AI28" s="55"/>
      <c r="AJ28" s="55"/>
      <c r="AK28" s="55">
        <v>6</v>
      </c>
      <c r="AL28" s="55">
        <v>6.6</v>
      </c>
      <c r="AM28" s="55"/>
      <c r="AN28" s="55"/>
      <c r="AO28" s="55"/>
      <c r="AP28" s="55">
        <v>6.2</v>
      </c>
      <c r="AQ28" s="55"/>
      <c r="AR28" s="55"/>
      <c r="AS28" s="55"/>
      <c r="AT28" s="55"/>
      <c r="AU28" s="141">
        <v>24</v>
      </c>
      <c r="AV28" s="151" t="s">
        <v>44</v>
      </c>
      <c r="AW28" s="144"/>
      <c r="AX28" s="145">
        <v>2</v>
      </c>
      <c r="AY28" s="310" t="s">
        <v>137</v>
      </c>
      <c r="AZ28" s="310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ht="12.75">
      <c r="A29" s="141">
        <v>25</v>
      </c>
      <c r="B29" s="142" t="s">
        <v>138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1">
        <v>25</v>
      </c>
      <c r="AV29" s="142" t="s">
        <v>138</v>
      </c>
      <c r="AW29" s="144"/>
      <c r="AX29" s="145"/>
      <c r="AY29" s="310"/>
      <c r="AZ29" s="310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ht="12.75">
      <c r="A30" s="141">
        <v>26</v>
      </c>
      <c r="B30" s="146" t="s">
        <v>109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141">
        <v>26</v>
      </c>
      <c r="AV30" s="146" t="s">
        <v>109</v>
      </c>
      <c r="AW30" s="144"/>
      <c r="AX30" s="145"/>
      <c r="AY30" s="310"/>
      <c r="AZ30" s="31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ht="12.75">
      <c r="A31" s="141">
        <v>27</v>
      </c>
      <c r="B31" s="142" t="s">
        <v>77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141">
        <v>27</v>
      </c>
      <c r="AV31" s="142" t="s">
        <v>77</v>
      </c>
      <c r="AW31" s="144"/>
      <c r="AX31" s="145"/>
      <c r="AY31" s="310"/>
      <c r="AZ31" s="310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12.75">
      <c r="A32" s="141">
        <v>28</v>
      </c>
      <c r="B32" s="222" t="s">
        <v>168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>
        <v>6.7</v>
      </c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>
        <v>6.3</v>
      </c>
      <c r="AN32" s="143">
        <v>6.4</v>
      </c>
      <c r="AO32" s="143">
        <v>6.2</v>
      </c>
      <c r="AP32" s="143">
        <v>6</v>
      </c>
      <c r="AQ32" s="143">
        <v>6.3</v>
      </c>
      <c r="AR32" s="143">
        <v>6.6</v>
      </c>
      <c r="AS32" s="143"/>
      <c r="AT32" s="143"/>
      <c r="AU32" s="141">
        <v>28</v>
      </c>
      <c r="AV32" s="222" t="s">
        <v>168</v>
      </c>
      <c r="AW32" s="144"/>
      <c r="AX32" s="145"/>
      <c r="AY32" s="310"/>
      <c r="AZ32" s="310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ht="12.75">
      <c r="A33" s="141">
        <v>29</v>
      </c>
      <c r="B33" s="147" t="s">
        <v>110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1">
        <v>29</v>
      </c>
      <c r="AV33" s="147" t="s">
        <v>110</v>
      </c>
      <c r="AW33" s="144"/>
      <c r="AX33" s="145"/>
      <c r="AY33" s="310"/>
      <c r="AZ33" s="310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2.75">
      <c r="A34" s="141">
        <v>30</v>
      </c>
      <c r="B34" s="142" t="s">
        <v>139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>
        <v>7.1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1">
        <v>30</v>
      </c>
      <c r="AV34" s="142" t="s">
        <v>113</v>
      </c>
      <c r="AW34" s="144"/>
      <c r="AX34" s="145"/>
      <c r="AY34" s="311" t="s">
        <v>156</v>
      </c>
      <c r="AZ34" s="310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12.75">
      <c r="A35" s="141">
        <v>31</v>
      </c>
      <c r="B35" s="142" t="s">
        <v>37</v>
      </c>
      <c r="C35" s="143"/>
      <c r="D35" s="143">
        <v>6.3</v>
      </c>
      <c r="E35" s="143"/>
      <c r="F35" s="143">
        <v>6.1</v>
      </c>
      <c r="G35" s="143">
        <v>5.9</v>
      </c>
      <c r="H35" s="143"/>
      <c r="I35" s="143">
        <v>6.5</v>
      </c>
      <c r="J35" s="143">
        <v>5.9</v>
      </c>
      <c r="K35" s="143">
        <v>5.5</v>
      </c>
      <c r="L35" s="143"/>
      <c r="M35" s="143">
        <v>6.4</v>
      </c>
      <c r="N35" s="143"/>
      <c r="O35" s="143">
        <v>6</v>
      </c>
      <c r="P35" s="143">
        <v>6.3</v>
      </c>
      <c r="Q35" s="143">
        <v>5.4</v>
      </c>
      <c r="R35" s="143"/>
      <c r="S35" s="143"/>
      <c r="T35" s="143">
        <v>6.5</v>
      </c>
      <c r="U35" s="143">
        <v>6.4</v>
      </c>
      <c r="V35" s="143"/>
      <c r="W35" s="143"/>
      <c r="X35" s="143">
        <v>6</v>
      </c>
      <c r="Y35" s="143">
        <v>5.6</v>
      </c>
      <c r="Z35" s="143"/>
      <c r="AA35" s="143">
        <v>6.2</v>
      </c>
      <c r="AB35" s="143">
        <v>6.5</v>
      </c>
      <c r="AC35" s="143">
        <v>6.1</v>
      </c>
      <c r="AD35" s="143"/>
      <c r="AE35" s="143">
        <v>6.2</v>
      </c>
      <c r="AF35" s="143">
        <v>6.4</v>
      </c>
      <c r="AG35" s="143"/>
      <c r="AH35" s="143">
        <v>6.4</v>
      </c>
      <c r="AI35" s="143"/>
      <c r="AJ35" s="143"/>
      <c r="AK35" s="143">
        <v>6.2</v>
      </c>
      <c r="AL35" s="143"/>
      <c r="AM35" s="143"/>
      <c r="AN35" s="143">
        <v>5.6</v>
      </c>
      <c r="AO35" s="143">
        <v>5.9</v>
      </c>
      <c r="AP35" s="143"/>
      <c r="AQ35" s="143">
        <v>6.2</v>
      </c>
      <c r="AR35" s="143"/>
      <c r="AS35" s="143"/>
      <c r="AT35" s="143"/>
      <c r="AU35" s="141">
        <v>31</v>
      </c>
      <c r="AV35" s="142" t="s">
        <v>37</v>
      </c>
      <c r="AW35" s="144"/>
      <c r="AX35" s="145"/>
      <c r="AY35" s="310"/>
      <c r="AZ35" s="310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12.75">
      <c r="A36" s="141">
        <v>32</v>
      </c>
      <c r="B36" s="151" t="s">
        <v>98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53"/>
      <c r="AU36" s="141">
        <v>32</v>
      </c>
      <c r="AV36" s="151" t="s">
        <v>98</v>
      </c>
      <c r="AW36" s="144"/>
      <c r="AX36" s="145"/>
      <c r="AY36" s="310"/>
      <c r="AZ36" s="310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12.75">
      <c r="A37" s="141">
        <v>33</v>
      </c>
      <c r="B37" s="146" t="s">
        <v>76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>
        <v>5.8</v>
      </c>
      <c r="Z37" s="143">
        <v>6.1</v>
      </c>
      <c r="AA37" s="143"/>
      <c r="AB37" s="143"/>
      <c r="AC37" s="143">
        <v>6.4</v>
      </c>
      <c r="AD37" s="143">
        <v>6.3</v>
      </c>
      <c r="AE37" s="143"/>
      <c r="AF37" s="143">
        <v>5.8</v>
      </c>
      <c r="AG37" s="143"/>
      <c r="AH37" s="143"/>
      <c r="AI37" s="143"/>
      <c r="AJ37" s="143"/>
      <c r="AK37" s="143"/>
      <c r="AL37" s="143">
        <v>6.6</v>
      </c>
      <c r="AM37" s="143"/>
      <c r="AN37" s="143"/>
      <c r="AO37" s="143"/>
      <c r="AP37" s="143"/>
      <c r="AQ37" s="143"/>
      <c r="AR37" s="143"/>
      <c r="AS37" s="143"/>
      <c r="AT37" s="143"/>
      <c r="AU37" s="141">
        <v>33</v>
      </c>
      <c r="AV37" s="146" t="s">
        <v>76</v>
      </c>
      <c r="AW37" s="144"/>
      <c r="AX37" s="145"/>
      <c r="AY37" s="310"/>
      <c r="AZ37" s="310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13.5" customHeight="1">
      <c r="A38" s="141">
        <v>34</v>
      </c>
      <c r="B38" s="142" t="s">
        <v>115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1">
        <v>34</v>
      </c>
      <c r="AV38" s="142" t="s">
        <v>115</v>
      </c>
      <c r="AW38" s="144"/>
      <c r="AX38" s="145"/>
      <c r="AY38" s="310"/>
      <c r="AZ38" s="310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12.75">
      <c r="A39" s="141">
        <v>35</v>
      </c>
      <c r="B39" s="142" t="s">
        <v>50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>
        <v>6.6</v>
      </c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53"/>
      <c r="AU39" s="141">
        <v>35</v>
      </c>
      <c r="AV39" s="142" t="s">
        <v>50</v>
      </c>
      <c r="AW39" s="144"/>
      <c r="AX39" s="145"/>
      <c r="AY39" s="310" t="s">
        <v>140</v>
      </c>
      <c r="AZ39" s="310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ht="12.75">
      <c r="A40" s="141">
        <v>36</v>
      </c>
      <c r="B40" s="151" t="s">
        <v>75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1">
        <v>36</v>
      </c>
      <c r="AV40" s="151" t="s">
        <v>75</v>
      </c>
      <c r="AW40" s="144"/>
      <c r="AX40" s="145"/>
      <c r="AY40" s="310"/>
      <c r="AZ40" s="31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52" s="154" customFormat="1" ht="12.75">
      <c r="A41" s="141">
        <v>37</v>
      </c>
      <c r="B41" s="146" t="s">
        <v>70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1">
        <v>37</v>
      </c>
      <c r="AV41" s="146" t="s">
        <v>70</v>
      </c>
      <c r="AW41" s="144"/>
      <c r="AX41" s="145"/>
      <c r="AY41" s="310"/>
      <c r="AZ41" s="310"/>
    </row>
    <row r="42" spans="1:94" ht="12.75">
      <c r="A42" s="141">
        <v>38</v>
      </c>
      <c r="B42" s="163" t="s">
        <v>193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>
        <v>6.4</v>
      </c>
      <c r="AR42" s="143"/>
      <c r="AS42" s="143"/>
      <c r="AT42" s="143"/>
      <c r="AU42" s="141">
        <v>38</v>
      </c>
      <c r="AV42" s="163" t="s">
        <v>193</v>
      </c>
      <c r="AW42" s="144"/>
      <c r="AX42" s="145"/>
      <c r="AY42" s="310"/>
      <c r="AZ42" s="310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2.75">
      <c r="A43" s="141">
        <v>39</v>
      </c>
      <c r="B43" s="142" t="s">
        <v>104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1">
        <v>39</v>
      </c>
      <c r="AV43" s="142" t="s">
        <v>104</v>
      </c>
      <c r="AW43" s="144"/>
      <c r="AX43" s="145"/>
      <c r="AY43" s="310"/>
      <c r="AZ43" s="310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2.75">
      <c r="A44" s="141">
        <v>40</v>
      </c>
      <c r="B44" s="163" t="s">
        <v>178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55">
        <v>6.8</v>
      </c>
      <c r="AL44" s="153"/>
      <c r="AM44" s="153"/>
      <c r="AN44" s="153"/>
      <c r="AO44" s="153"/>
      <c r="AP44" s="290">
        <v>6.5</v>
      </c>
      <c r="AQ44" s="153"/>
      <c r="AR44" s="153"/>
      <c r="AS44" s="153"/>
      <c r="AT44" s="143"/>
      <c r="AU44" s="141">
        <v>40</v>
      </c>
      <c r="AV44" s="163" t="s">
        <v>178</v>
      </c>
      <c r="AW44" s="144"/>
      <c r="AX44" s="145"/>
      <c r="AY44" s="310"/>
      <c r="AZ44" s="310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15" customHeight="1">
      <c r="A45" s="141">
        <v>41</v>
      </c>
      <c r="B45" s="224" t="s">
        <v>198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300">
        <v>5.9</v>
      </c>
      <c r="AS45" s="155"/>
      <c r="AT45" s="155"/>
      <c r="AU45" s="141">
        <v>41</v>
      </c>
      <c r="AV45" s="224" t="s">
        <v>198</v>
      </c>
      <c r="AW45" s="144">
        <v>1</v>
      </c>
      <c r="AX45" s="145"/>
      <c r="AY45" s="310"/>
      <c r="AZ45" s="310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2.75">
      <c r="A46" s="141">
        <v>42</v>
      </c>
      <c r="B46" s="142" t="s">
        <v>36</v>
      </c>
      <c r="C46" s="143"/>
      <c r="D46" s="143">
        <v>5.7</v>
      </c>
      <c r="E46" s="143">
        <v>5.8</v>
      </c>
      <c r="F46" s="143"/>
      <c r="G46" s="143">
        <v>6.2</v>
      </c>
      <c r="H46" s="143">
        <v>6.6</v>
      </c>
      <c r="I46" s="156">
        <v>5.7</v>
      </c>
      <c r="J46" s="143">
        <v>6.4</v>
      </c>
      <c r="K46" s="143">
        <v>6.5</v>
      </c>
      <c r="L46" s="143"/>
      <c r="M46" s="143">
        <v>6.6</v>
      </c>
      <c r="N46" s="143">
        <v>5.7</v>
      </c>
      <c r="O46" s="143"/>
      <c r="P46" s="143"/>
      <c r="Q46" s="143">
        <v>5.3</v>
      </c>
      <c r="R46" s="143">
        <v>6.8</v>
      </c>
      <c r="S46" s="143">
        <v>6.1</v>
      </c>
      <c r="T46" s="143"/>
      <c r="U46" s="143">
        <v>5.9</v>
      </c>
      <c r="V46" s="143">
        <v>6</v>
      </c>
      <c r="W46" s="143">
        <v>7.1</v>
      </c>
      <c r="X46" s="165">
        <v>6.8</v>
      </c>
      <c r="Y46" s="143"/>
      <c r="Z46" s="143">
        <v>6.3</v>
      </c>
      <c r="AA46" s="143">
        <v>5.6</v>
      </c>
      <c r="AB46" s="143">
        <v>6.6</v>
      </c>
      <c r="AC46" s="143">
        <v>6.6</v>
      </c>
      <c r="AD46" s="143">
        <v>6.5</v>
      </c>
      <c r="AE46" s="143">
        <v>6</v>
      </c>
      <c r="AF46" s="143">
        <v>5.8</v>
      </c>
      <c r="AG46" s="143">
        <v>6.5</v>
      </c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1">
        <v>42</v>
      </c>
      <c r="AV46" s="142" t="s">
        <v>36</v>
      </c>
      <c r="AW46" s="144">
        <v>1</v>
      </c>
      <c r="AX46" s="145">
        <v>1</v>
      </c>
      <c r="AY46" s="311" t="s">
        <v>163</v>
      </c>
      <c r="AZ46" s="310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12.75">
      <c r="A47" s="141">
        <v>43</v>
      </c>
      <c r="B47" s="146" t="s">
        <v>141</v>
      </c>
      <c r="C47" s="143"/>
      <c r="D47" s="143"/>
      <c r="E47" s="143"/>
      <c r="F47" s="143"/>
      <c r="G47" s="143"/>
      <c r="H47" s="143"/>
      <c r="I47" s="143">
        <v>6.6</v>
      </c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65">
        <v>6.9</v>
      </c>
      <c r="AA47" s="165">
        <v>7.3</v>
      </c>
      <c r="AB47" s="143">
        <v>6.6</v>
      </c>
      <c r="AC47" s="165">
        <v>7.2</v>
      </c>
      <c r="AD47" s="143"/>
      <c r="AE47" s="252">
        <v>6.8</v>
      </c>
      <c r="AF47" s="143">
        <v>6.3</v>
      </c>
      <c r="AG47" s="143">
        <v>6.6</v>
      </c>
      <c r="AH47" s="143"/>
      <c r="AI47" s="143"/>
      <c r="AJ47" s="143">
        <v>7</v>
      </c>
      <c r="AK47" s="165">
        <v>7.1</v>
      </c>
      <c r="AL47" s="165">
        <v>6.9</v>
      </c>
      <c r="AM47" s="143"/>
      <c r="AN47" s="143"/>
      <c r="AO47" s="143"/>
      <c r="AP47" s="143"/>
      <c r="AQ47" s="143"/>
      <c r="AR47" s="143">
        <v>6.6</v>
      </c>
      <c r="AS47" s="143"/>
      <c r="AT47" s="143"/>
      <c r="AU47" s="141">
        <v>43</v>
      </c>
      <c r="AV47" s="146" t="s">
        <v>141</v>
      </c>
      <c r="AW47" s="144"/>
      <c r="AX47" s="145">
        <v>6</v>
      </c>
      <c r="AY47" s="310"/>
      <c r="AZ47" s="310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12.75">
      <c r="A48" s="141">
        <v>44</v>
      </c>
      <c r="B48" s="147" t="s">
        <v>52</v>
      </c>
      <c r="C48" s="143"/>
      <c r="D48" s="143"/>
      <c r="E48" s="143">
        <v>6.8</v>
      </c>
      <c r="F48" s="143"/>
      <c r="G48" s="143"/>
      <c r="H48" s="143"/>
      <c r="I48" s="143"/>
      <c r="J48" s="143"/>
      <c r="K48" s="143"/>
      <c r="L48" s="143"/>
      <c r="M48" s="143">
        <v>6.1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65">
        <v>7.1</v>
      </c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1">
        <v>44</v>
      </c>
      <c r="AV48" s="147" t="s">
        <v>52</v>
      </c>
      <c r="AW48" s="144"/>
      <c r="AX48" s="145">
        <v>1</v>
      </c>
      <c r="AY48" s="310"/>
      <c r="AZ48" s="310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ht="12.75">
      <c r="A49" s="141">
        <v>45</v>
      </c>
      <c r="B49" s="163" t="s">
        <v>173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>
        <v>6</v>
      </c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1">
        <v>45</v>
      </c>
      <c r="AV49" s="163" t="s">
        <v>173</v>
      </c>
      <c r="AW49" s="144"/>
      <c r="AX49" s="145"/>
      <c r="AY49" s="310"/>
      <c r="AZ49" s="310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ht="12.75">
      <c r="A50" s="141">
        <v>46</v>
      </c>
      <c r="B50" s="146" t="s">
        <v>142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228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228"/>
      <c r="AQ50" s="143"/>
      <c r="AR50" s="143"/>
      <c r="AS50" s="143"/>
      <c r="AT50" s="143"/>
      <c r="AU50" s="141">
        <v>46</v>
      </c>
      <c r="AV50" s="146" t="s">
        <v>142</v>
      </c>
      <c r="AW50" s="144"/>
      <c r="AX50" s="145"/>
      <c r="AY50" s="310"/>
      <c r="AZ50" s="31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ht="12.75">
      <c r="A51" s="141">
        <v>47</v>
      </c>
      <c r="B51" s="142" t="s">
        <v>38</v>
      </c>
      <c r="C51" s="143">
        <v>6.2</v>
      </c>
      <c r="D51" s="143"/>
      <c r="E51" s="143">
        <v>6.2</v>
      </c>
      <c r="F51" s="143"/>
      <c r="G51" s="143">
        <v>5.6</v>
      </c>
      <c r="H51" s="143">
        <v>5.8</v>
      </c>
      <c r="I51" s="143">
        <v>6.3</v>
      </c>
      <c r="J51" s="143">
        <v>6.3</v>
      </c>
      <c r="K51" s="143">
        <v>6.3</v>
      </c>
      <c r="L51" s="143"/>
      <c r="M51" s="143">
        <v>6</v>
      </c>
      <c r="N51" s="143">
        <v>6.4</v>
      </c>
      <c r="O51" s="143">
        <v>5.6</v>
      </c>
      <c r="P51" s="143">
        <v>6.3</v>
      </c>
      <c r="Q51" s="150">
        <v>5.2</v>
      </c>
      <c r="R51" s="143">
        <v>6.3</v>
      </c>
      <c r="S51" s="143">
        <v>6.3</v>
      </c>
      <c r="T51" s="143">
        <v>6.5</v>
      </c>
      <c r="U51" s="164">
        <v>5.6</v>
      </c>
      <c r="V51" s="164">
        <v>5.6</v>
      </c>
      <c r="W51" s="164">
        <v>4.9</v>
      </c>
      <c r="X51" s="164">
        <v>5.5</v>
      </c>
      <c r="Y51" s="164">
        <v>5.2</v>
      </c>
      <c r="Z51" s="143"/>
      <c r="AA51" s="143"/>
      <c r="AB51" s="143">
        <v>5.6</v>
      </c>
      <c r="AC51" s="143">
        <v>6.5</v>
      </c>
      <c r="AD51" s="143">
        <v>6.3</v>
      </c>
      <c r="AE51" s="164">
        <v>5.8</v>
      </c>
      <c r="AF51" s="143">
        <v>5.3</v>
      </c>
      <c r="AG51" s="164">
        <v>6.1</v>
      </c>
      <c r="AH51" s="143"/>
      <c r="AI51" s="164">
        <v>5.8</v>
      </c>
      <c r="AJ51" s="143"/>
      <c r="AK51" s="143"/>
      <c r="AL51" s="164">
        <v>5.8</v>
      </c>
      <c r="AM51" s="164">
        <v>5.4</v>
      </c>
      <c r="AN51" s="143"/>
      <c r="AO51" s="143">
        <v>5.7</v>
      </c>
      <c r="AP51" s="143"/>
      <c r="AQ51" s="143"/>
      <c r="AR51" s="143"/>
      <c r="AS51" s="143"/>
      <c r="AT51" s="143"/>
      <c r="AU51" s="141">
        <v>47</v>
      </c>
      <c r="AV51" s="142" t="s">
        <v>38</v>
      </c>
      <c r="AW51" s="144">
        <v>11</v>
      </c>
      <c r="AX51" s="145"/>
      <c r="AY51" s="311" t="s">
        <v>176</v>
      </c>
      <c r="AZ51" s="310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12.75">
      <c r="A52" s="141">
        <v>48</v>
      </c>
      <c r="B52" s="146" t="s">
        <v>102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1">
        <v>48</v>
      </c>
      <c r="AV52" s="146" t="s">
        <v>102</v>
      </c>
      <c r="AW52" s="144"/>
      <c r="AX52" s="145"/>
      <c r="AY52" s="310"/>
      <c r="AZ52" s="310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12.75">
      <c r="A53" s="141">
        <v>49</v>
      </c>
      <c r="B53" s="142" t="s">
        <v>29</v>
      </c>
      <c r="C53" s="143"/>
      <c r="D53" s="143"/>
      <c r="E53" s="143"/>
      <c r="F53" s="143"/>
      <c r="G53" s="143">
        <v>6.1</v>
      </c>
      <c r="H53" s="143"/>
      <c r="I53" s="143">
        <v>6.1</v>
      </c>
      <c r="J53" s="143">
        <v>5.9</v>
      </c>
      <c r="K53" s="143"/>
      <c r="L53" s="143">
        <v>6.1</v>
      </c>
      <c r="M53" s="143"/>
      <c r="N53" s="143">
        <v>6.8</v>
      </c>
      <c r="O53" s="143">
        <v>6.3</v>
      </c>
      <c r="P53" s="143">
        <v>6.6</v>
      </c>
      <c r="Q53" s="143"/>
      <c r="R53" s="143">
        <v>6.5</v>
      </c>
      <c r="S53" s="143"/>
      <c r="T53" s="143"/>
      <c r="U53" s="143">
        <v>6.6</v>
      </c>
      <c r="V53" s="143">
        <v>6.1</v>
      </c>
      <c r="W53" s="143"/>
      <c r="X53" s="143"/>
      <c r="Y53" s="143"/>
      <c r="Z53" s="143">
        <v>6.6</v>
      </c>
      <c r="AA53" s="143">
        <v>5.6</v>
      </c>
      <c r="AB53" s="143"/>
      <c r="AC53" s="143"/>
      <c r="AD53" s="143"/>
      <c r="AE53" s="143"/>
      <c r="AF53" s="143"/>
      <c r="AG53" s="164">
        <v>6.1</v>
      </c>
      <c r="AH53" s="164">
        <v>5.2</v>
      </c>
      <c r="AI53" s="165">
        <v>7</v>
      </c>
      <c r="AJ53" s="143">
        <v>7</v>
      </c>
      <c r="AK53" s="143">
        <v>5.9</v>
      </c>
      <c r="AL53" s="143">
        <v>6.3</v>
      </c>
      <c r="AM53" s="143">
        <v>5.6</v>
      </c>
      <c r="AN53" s="143"/>
      <c r="AO53" s="143"/>
      <c r="AP53" s="143"/>
      <c r="AQ53" s="143"/>
      <c r="AR53" s="143"/>
      <c r="AS53" s="143"/>
      <c r="AT53" s="143"/>
      <c r="AU53" s="141">
        <v>49</v>
      </c>
      <c r="AV53" s="142" t="s">
        <v>29</v>
      </c>
      <c r="AW53" s="144">
        <v>2</v>
      </c>
      <c r="AX53" s="145">
        <v>1</v>
      </c>
      <c r="AY53" s="310"/>
      <c r="AZ53" s="310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ht="12.75">
      <c r="A54" s="141">
        <v>50</v>
      </c>
      <c r="B54" s="146" t="s">
        <v>45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52">
        <v>6.8</v>
      </c>
      <c r="N54" s="143"/>
      <c r="O54" s="143">
        <v>6.6</v>
      </c>
      <c r="P54" s="143">
        <v>6.7</v>
      </c>
      <c r="Q54" s="143">
        <v>6.8</v>
      </c>
      <c r="R54" s="143">
        <v>6.7</v>
      </c>
      <c r="S54" s="143">
        <v>6.5</v>
      </c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1">
        <v>50</v>
      </c>
      <c r="AV54" s="146" t="s">
        <v>45</v>
      </c>
      <c r="AW54" s="144"/>
      <c r="AX54" s="145">
        <v>1</v>
      </c>
      <c r="AY54" s="310"/>
      <c r="AZ54" s="310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52" s="16" customFormat="1" ht="12.75">
      <c r="A55" s="141">
        <v>51</v>
      </c>
      <c r="B55" s="142" t="s">
        <v>143</v>
      </c>
      <c r="C55" s="143"/>
      <c r="D55" s="143"/>
      <c r="E55" s="143"/>
      <c r="F55" s="143">
        <v>6.7</v>
      </c>
      <c r="G55" s="143"/>
      <c r="H55" s="143">
        <v>6.1</v>
      </c>
      <c r="I55" s="143">
        <v>6.5</v>
      </c>
      <c r="J55" s="143"/>
      <c r="K55" s="143">
        <v>5.9</v>
      </c>
      <c r="L55" s="143"/>
      <c r="M55" s="143"/>
      <c r="N55" s="143"/>
      <c r="O55" s="143">
        <v>6.8</v>
      </c>
      <c r="P55" s="143"/>
      <c r="Q55" s="143"/>
      <c r="R55" s="143">
        <v>6</v>
      </c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>
        <v>6.1</v>
      </c>
      <c r="AO55" s="143">
        <v>6.2</v>
      </c>
      <c r="AP55" s="143">
        <v>6.1</v>
      </c>
      <c r="AQ55" s="143"/>
      <c r="AR55" s="143"/>
      <c r="AS55" s="143"/>
      <c r="AT55" s="143"/>
      <c r="AU55" s="141">
        <v>51</v>
      </c>
      <c r="AV55" s="142" t="s">
        <v>54</v>
      </c>
      <c r="AW55" s="144"/>
      <c r="AX55" s="145"/>
      <c r="AY55" s="310"/>
      <c r="AZ55" s="310"/>
    </row>
    <row r="56" spans="1:94" ht="12.75">
      <c r="A56" s="141">
        <v>52</v>
      </c>
      <c r="B56" s="146" t="s">
        <v>144</v>
      </c>
      <c r="C56" s="143"/>
      <c r="D56" s="143"/>
      <c r="E56" s="143"/>
      <c r="F56" s="143">
        <v>6.1</v>
      </c>
      <c r="G56" s="143"/>
      <c r="H56" s="143"/>
      <c r="I56" s="143"/>
      <c r="J56" s="143"/>
      <c r="K56" s="143"/>
      <c r="L56" s="143">
        <v>6.8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1">
        <v>52</v>
      </c>
      <c r="AV56" s="146" t="s">
        <v>144</v>
      </c>
      <c r="AW56" s="144"/>
      <c r="AX56" s="145"/>
      <c r="AY56" s="310"/>
      <c r="AZ56" s="310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2.75">
      <c r="A57" s="141">
        <v>53</v>
      </c>
      <c r="B57" s="151" t="s">
        <v>74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>
        <v>6.8</v>
      </c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1">
        <v>53</v>
      </c>
      <c r="AV57" s="151" t="s">
        <v>74</v>
      </c>
      <c r="AW57" s="144"/>
      <c r="AX57" s="145"/>
      <c r="AY57" s="310"/>
      <c r="AZ57" s="310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2.75">
      <c r="A58" s="141">
        <v>54</v>
      </c>
      <c r="B58" s="142" t="s">
        <v>87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43"/>
      <c r="AU58" s="141">
        <v>54</v>
      </c>
      <c r="AV58" s="142" t="s">
        <v>87</v>
      </c>
      <c r="AW58" s="144"/>
      <c r="AX58" s="145"/>
      <c r="AY58" s="310"/>
      <c r="AZ58" s="310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2.75">
      <c r="A59" s="141">
        <v>55</v>
      </c>
      <c r="B59" s="142" t="s">
        <v>35</v>
      </c>
      <c r="C59" s="150">
        <v>5.8</v>
      </c>
      <c r="D59" s="143">
        <v>5.6</v>
      </c>
      <c r="E59" s="143">
        <v>6.5</v>
      </c>
      <c r="F59" s="143"/>
      <c r="G59" s="143">
        <v>6.2</v>
      </c>
      <c r="H59" s="143">
        <v>6.1</v>
      </c>
      <c r="I59" s="143"/>
      <c r="J59" s="143">
        <v>6.3</v>
      </c>
      <c r="K59" s="143">
        <v>6.3</v>
      </c>
      <c r="L59" s="143"/>
      <c r="M59" s="143"/>
      <c r="N59" s="143">
        <v>5.8</v>
      </c>
      <c r="O59" s="143">
        <v>5.9</v>
      </c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64">
        <v>5.8</v>
      </c>
      <c r="AJ59" s="143">
        <v>6.3</v>
      </c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1">
        <v>55</v>
      </c>
      <c r="AV59" s="142" t="s">
        <v>35</v>
      </c>
      <c r="AW59" s="144">
        <v>2</v>
      </c>
      <c r="AX59" s="145"/>
      <c r="AY59" s="310"/>
      <c r="AZ59" s="310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2.75">
      <c r="A60" s="141">
        <v>56</v>
      </c>
      <c r="B60" s="146" t="s">
        <v>145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>
        <v>6.4</v>
      </c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1">
        <v>56</v>
      </c>
      <c r="AV60" s="146" t="s">
        <v>94</v>
      </c>
      <c r="AW60" s="144"/>
      <c r="AX60" s="145"/>
      <c r="AY60" s="310"/>
      <c r="AZ60" s="31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2.75">
      <c r="A61" s="141">
        <v>57</v>
      </c>
      <c r="B61" s="142" t="s">
        <v>23</v>
      </c>
      <c r="C61" s="152">
        <v>6.9</v>
      </c>
      <c r="D61" s="143">
        <v>6.3</v>
      </c>
      <c r="E61" s="143">
        <v>6</v>
      </c>
      <c r="F61" s="143">
        <v>6.7</v>
      </c>
      <c r="G61" s="143">
        <v>6.2</v>
      </c>
      <c r="H61" s="143">
        <v>6.6</v>
      </c>
      <c r="I61" s="143">
        <v>6.5</v>
      </c>
      <c r="J61" s="143">
        <v>6.3</v>
      </c>
      <c r="K61" s="143"/>
      <c r="L61" s="143">
        <v>6.5</v>
      </c>
      <c r="M61" s="152">
        <v>6.8</v>
      </c>
      <c r="N61" s="143">
        <v>6.4</v>
      </c>
      <c r="O61" s="143">
        <v>6.7</v>
      </c>
      <c r="P61" s="143">
        <v>6.7</v>
      </c>
      <c r="Q61" s="143">
        <v>6.2</v>
      </c>
      <c r="R61" s="143"/>
      <c r="S61" s="143">
        <v>6.6</v>
      </c>
      <c r="T61" s="143"/>
      <c r="U61" s="143">
        <v>6.3</v>
      </c>
      <c r="V61" s="143">
        <v>6.8</v>
      </c>
      <c r="W61" s="143">
        <v>6.3</v>
      </c>
      <c r="X61" s="143">
        <v>6.3</v>
      </c>
      <c r="Y61" s="143">
        <v>6.2</v>
      </c>
      <c r="Z61" s="143">
        <v>6.4</v>
      </c>
      <c r="AA61" s="143">
        <v>5.9</v>
      </c>
      <c r="AB61" s="143">
        <v>6.9</v>
      </c>
      <c r="AC61" s="143">
        <v>6.9</v>
      </c>
      <c r="AD61" s="143">
        <v>6.6</v>
      </c>
      <c r="AE61" s="143">
        <v>6.7</v>
      </c>
      <c r="AF61" s="143"/>
      <c r="AG61" s="143">
        <v>6.4</v>
      </c>
      <c r="AH61" s="143">
        <v>6.1</v>
      </c>
      <c r="AI61" s="143">
        <v>6.5</v>
      </c>
      <c r="AJ61" s="143">
        <v>6.1</v>
      </c>
      <c r="AK61" s="143"/>
      <c r="AL61" s="143">
        <v>6.5</v>
      </c>
      <c r="AM61" s="143">
        <v>6.3</v>
      </c>
      <c r="AN61" s="143">
        <v>6.7</v>
      </c>
      <c r="AO61" s="143"/>
      <c r="AP61" s="237">
        <v>6.2</v>
      </c>
      <c r="AQ61" s="143">
        <v>6.4</v>
      </c>
      <c r="AR61" s="143">
        <v>6.4</v>
      </c>
      <c r="AS61" s="143"/>
      <c r="AT61" s="143"/>
      <c r="AU61" s="141">
        <v>57</v>
      </c>
      <c r="AV61" s="142" t="s">
        <v>23</v>
      </c>
      <c r="AW61" s="144"/>
      <c r="AX61" s="145">
        <v>2</v>
      </c>
      <c r="AY61" s="311" t="s">
        <v>154</v>
      </c>
      <c r="AZ61" s="310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2.75">
      <c r="A62" s="141">
        <v>58</v>
      </c>
      <c r="B62" s="146" t="s">
        <v>108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1">
        <v>58</v>
      </c>
      <c r="AV62" s="146" t="s">
        <v>108</v>
      </c>
      <c r="AW62" s="144"/>
      <c r="AX62" s="145"/>
      <c r="AY62" s="310"/>
      <c r="AZ62" s="310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2.75">
      <c r="A63" s="141">
        <v>59</v>
      </c>
      <c r="B63" s="151" t="s">
        <v>64</v>
      </c>
      <c r="C63" s="143"/>
      <c r="D63" s="150">
        <v>5.2</v>
      </c>
      <c r="E63" s="143"/>
      <c r="F63" s="143"/>
      <c r="G63" s="143">
        <v>5.7</v>
      </c>
      <c r="H63" s="143"/>
      <c r="I63" s="143">
        <v>6.6</v>
      </c>
      <c r="J63" s="143"/>
      <c r="K63" s="143"/>
      <c r="L63" s="143"/>
      <c r="M63" s="143">
        <v>6.1</v>
      </c>
      <c r="N63" s="143"/>
      <c r="O63" s="143"/>
      <c r="P63" s="143"/>
      <c r="Q63" s="143"/>
      <c r="R63" s="143"/>
      <c r="S63" s="143"/>
      <c r="T63" s="143"/>
      <c r="U63" s="143"/>
      <c r="V63" s="164">
        <v>5.6</v>
      </c>
      <c r="W63" s="143">
        <v>6.5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>
        <v>6.3</v>
      </c>
      <c r="AH63" s="143">
        <v>6.3</v>
      </c>
      <c r="AI63" s="143"/>
      <c r="AJ63" s="143">
        <v>6.7</v>
      </c>
      <c r="AK63" s="143">
        <v>6.5</v>
      </c>
      <c r="AL63" s="143"/>
      <c r="AM63" s="143"/>
      <c r="AN63" s="143"/>
      <c r="AO63" s="143"/>
      <c r="AP63" s="143"/>
      <c r="AQ63" s="143"/>
      <c r="AR63" s="143"/>
      <c r="AS63" s="143"/>
      <c r="AT63" s="143"/>
      <c r="AU63" s="141">
        <v>59</v>
      </c>
      <c r="AV63" s="151" t="s">
        <v>64</v>
      </c>
      <c r="AW63" s="144">
        <v>2</v>
      </c>
      <c r="AX63" s="145"/>
      <c r="AY63" s="310"/>
      <c r="AZ63" s="310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2.75">
      <c r="A64" s="141">
        <v>60</v>
      </c>
      <c r="B64" s="146" t="s">
        <v>63</v>
      </c>
      <c r="C64" s="143"/>
      <c r="D64" s="143"/>
      <c r="E64" s="143">
        <v>5.4</v>
      </c>
      <c r="F64" s="143">
        <v>5.6</v>
      </c>
      <c r="G64" s="143"/>
      <c r="H64" s="143">
        <v>6.1</v>
      </c>
      <c r="I64" s="143"/>
      <c r="J64" s="143"/>
      <c r="K64" s="143">
        <v>6.6</v>
      </c>
      <c r="L64" s="143"/>
      <c r="M64" s="143"/>
      <c r="N64" s="143"/>
      <c r="O64" s="143"/>
      <c r="P64" s="153"/>
      <c r="Q64" s="143"/>
      <c r="R64" s="143"/>
      <c r="S64" s="143">
        <v>6.6</v>
      </c>
      <c r="T64" s="143">
        <v>5.5</v>
      </c>
      <c r="U64" s="143">
        <v>6.5</v>
      </c>
      <c r="V64" s="143">
        <v>6.4</v>
      </c>
      <c r="W64" s="143"/>
      <c r="X64" s="143">
        <v>6.3</v>
      </c>
      <c r="Y64" s="143">
        <v>6.6</v>
      </c>
      <c r="Z64" s="143">
        <v>6.1</v>
      </c>
      <c r="AA64" s="143">
        <v>5.8</v>
      </c>
      <c r="AB64" s="143">
        <v>7</v>
      </c>
      <c r="AC64" s="143">
        <v>6.3</v>
      </c>
      <c r="AD64" s="143">
        <v>6.6</v>
      </c>
      <c r="AE64" s="143">
        <v>6.4</v>
      </c>
      <c r="AF64" s="143">
        <v>6.4</v>
      </c>
      <c r="AG64" s="143">
        <v>6.5</v>
      </c>
      <c r="AH64" s="143">
        <v>5.7</v>
      </c>
      <c r="AI64" s="143">
        <v>6.3</v>
      </c>
      <c r="AJ64" s="143">
        <v>5.4</v>
      </c>
      <c r="AK64" s="143">
        <v>6.3</v>
      </c>
      <c r="AL64" s="143">
        <v>6.3</v>
      </c>
      <c r="AM64" s="143"/>
      <c r="AN64" s="143"/>
      <c r="AO64" s="143"/>
      <c r="AP64" s="143"/>
      <c r="AQ64" s="143">
        <v>6.1</v>
      </c>
      <c r="AR64" s="143">
        <v>6.2</v>
      </c>
      <c r="AS64" s="143"/>
      <c r="AT64" s="143"/>
      <c r="AU64" s="141">
        <v>60</v>
      </c>
      <c r="AV64" s="146" t="s">
        <v>63</v>
      </c>
      <c r="AW64" s="144"/>
      <c r="AX64" s="145"/>
      <c r="AY64" s="310"/>
      <c r="AZ64" s="310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ht="12.75">
      <c r="A65" s="141">
        <v>61</v>
      </c>
      <c r="B65" s="142" t="s">
        <v>18</v>
      </c>
      <c r="C65" s="55">
        <v>6</v>
      </c>
      <c r="D65" s="152">
        <v>6.9</v>
      </c>
      <c r="E65" s="55">
        <v>6.2</v>
      </c>
      <c r="F65" s="152">
        <v>7.2</v>
      </c>
      <c r="G65" s="152">
        <v>6.7</v>
      </c>
      <c r="H65" s="152">
        <v>7.2</v>
      </c>
      <c r="I65" s="55">
        <v>6.2</v>
      </c>
      <c r="J65" s="152">
        <v>6.8</v>
      </c>
      <c r="K65" s="55">
        <v>6</v>
      </c>
      <c r="L65" s="152">
        <v>7</v>
      </c>
      <c r="M65" s="55">
        <v>6.7</v>
      </c>
      <c r="N65" s="55">
        <v>6.6</v>
      </c>
      <c r="O65" s="55">
        <v>6.7</v>
      </c>
      <c r="P65" s="152">
        <v>7</v>
      </c>
      <c r="Q65" s="152">
        <v>7.3</v>
      </c>
      <c r="R65" s="55">
        <v>6.2</v>
      </c>
      <c r="S65" s="55">
        <v>6.8</v>
      </c>
      <c r="T65" s="55">
        <v>6.6</v>
      </c>
      <c r="U65" s="55">
        <v>6.4</v>
      </c>
      <c r="V65" s="165">
        <v>7.6</v>
      </c>
      <c r="W65" s="55">
        <v>6.1</v>
      </c>
      <c r="X65" s="55">
        <v>6.4</v>
      </c>
      <c r="Y65" s="165">
        <v>6.8</v>
      </c>
      <c r="Z65" s="55">
        <v>6.2</v>
      </c>
      <c r="AA65" s="164">
        <v>5.5</v>
      </c>
      <c r="AB65" s="165">
        <v>7.5</v>
      </c>
      <c r="AC65" s="55">
        <v>5.9</v>
      </c>
      <c r="AD65" s="55">
        <v>6.3</v>
      </c>
      <c r="AE65" s="55">
        <v>6.7</v>
      </c>
      <c r="AF65" s="55">
        <v>5.8</v>
      </c>
      <c r="AG65" s="55"/>
      <c r="AH65" s="55">
        <v>6.5</v>
      </c>
      <c r="AI65" s="55">
        <v>6.5</v>
      </c>
      <c r="AJ65" s="55">
        <v>5.9</v>
      </c>
      <c r="AK65" s="55"/>
      <c r="AL65" s="165">
        <v>6.9</v>
      </c>
      <c r="AM65" s="55">
        <v>6.3</v>
      </c>
      <c r="AN65" s="165">
        <v>6.9</v>
      </c>
      <c r="AO65" s="165">
        <v>7.1</v>
      </c>
      <c r="AP65" s="55">
        <v>7.2</v>
      </c>
      <c r="AQ65" s="164">
        <v>5.6</v>
      </c>
      <c r="AR65" s="55">
        <v>6.2</v>
      </c>
      <c r="AS65" s="55"/>
      <c r="AT65" s="55"/>
      <c r="AU65" s="141">
        <v>61</v>
      </c>
      <c r="AV65" s="142" t="s">
        <v>18</v>
      </c>
      <c r="AW65" s="144">
        <v>2</v>
      </c>
      <c r="AX65" s="145">
        <v>13</v>
      </c>
      <c r="AY65" s="311" t="s">
        <v>166</v>
      </c>
      <c r="AZ65" s="310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ht="12.75">
      <c r="A66" s="141">
        <v>62</v>
      </c>
      <c r="B66" s="142" t="s">
        <v>22</v>
      </c>
      <c r="C66" s="143">
        <v>6.5</v>
      </c>
      <c r="D66" s="143"/>
      <c r="E66" s="143">
        <v>6.6</v>
      </c>
      <c r="F66" s="143">
        <v>6.6</v>
      </c>
      <c r="G66" s="143"/>
      <c r="H66" s="143">
        <v>5.8</v>
      </c>
      <c r="I66" s="143"/>
      <c r="J66" s="143">
        <v>6.3</v>
      </c>
      <c r="K66" s="143"/>
      <c r="L66" s="143">
        <v>6.4</v>
      </c>
      <c r="M66" s="143"/>
      <c r="N66" s="143">
        <v>6.8</v>
      </c>
      <c r="O66" s="143"/>
      <c r="P66" s="143">
        <v>6.9</v>
      </c>
      <c r="Q66" s="143"/>
      <c r="R66" s="143"/>
      <c r="S66" s="143">
        <v>6.8</v>
      </c>
      <c r="T66" s="143"/>
      <c r="U66" s="143">
        <v>6.2</v>
      </c>
      <c r="V66" s="143"/>
      <c r="W66" s="143">
        <v>7</v>
      </c>
      <c r="X66" s="143"/>
      <c r="Y66" s="143">
        <v>5.9</v>
      </c>
      <c r="Z66" s="143"/>
      <c r="AA66" s="143">
        <v>6.7</v>
      </c>
      <c r="AB66" s="143"/>
      <c r="AC66" s="143">
        <v>6.8</v>
      </c>
      <c r="AD66" s="143"/>
      <c r="AE66" s="143">
        <v>6.3</v>
      </c>
      <c r="AF66" s="143"/>
      <c r="AG66" s="143">
        <v>6.4</v>
      </c>
      <c r="AH66" s="143"/>
      <c r="AI66" s="143">
        <v>6.4</v>
      </c>
      <c r="AJ66" s="143"/>
      <c r="AK66" s="143">
        <v>6.4</v>
      </c>
      <c r="AL66" s="143"/>
      <c r="AM66" s="143"/>
      <c r="AN66" s="143">
        <v>6.2</v>
      </c>
      <c r="AO66" s="143">
        <v>6</v>
      </c>
      <c r="AP66" s="143">
        <v>6.3</v>
      </c>
      <c r="AQ66" s="143">
        <v>6</v>
      </c>
      <c r="AR66" s="143">
        <v>6.4</v>
      </c>
      <c r="AS66" s="143"/>
      <c r="AT66" s="143"/>
      <c r="AU66" s="141">
        <v>62</v>
      </c>
      <c r="AV66" s="142" t="s">
        <v>22</v>
      </c>
      <c r="AW66" s="144"/>
      <c r="AX66" s="145"/>
      <c r="AY66" s="310"/>
      <c r="AZ66" s="310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ht="12.75">
      <c r="A67" s="141">
        <v>63</v>
      </c>
      <c r="B67" s="146" t="s">
        <v>81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>
        <v>5.4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1">
        <v>63</v>
      </c>
      <c r="AV67" s="146" t="s">
        <v>81</v>
      </c>
      <c r="AW67" s="144"/>
      <c r="AX67" s="145"/>
      <c r="AY67" s="310"/>
      <c r="AZ67" s="310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ht="12.75">
      <c r="A68" s="141">
        <v>64</v>
      </c>
      <c r="B68" s="142" t="s">
        <v>119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1">
        <v>64</v>
      </c>
      <c r="AV68" s="142" t="s">
        <v>119</v>
      </c>
      <c r="AW68" s="144"/>
      <c r="AX68" s="145"/>
      <c r="AY68" s="310"/>
      <c r="AZ68" s="310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ht="12.75">
      <c r="A69" s="141">
        <v>65</v>
      </c>
      <c r="B69" s="224" t="s">
        <v>161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>
        <v>6.7</v>
      </c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1">
        <v>65</v>
      </c>
      <c r="AV69" s="224" t="s">
        <v>161</v>
      </c>
      <c r="AW69" s="144"/>
      <c r="AX69" s="145"/>
      <c r="AY69" s="310"/>
      <c r="AZ69" s="310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ht="12.75">
      <c r="A70" s="141">
        <v>66</v>
      </c>
      <c r="B70" s="146" t="s">
        <v>79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1">
        <v>66</v>
      </c>
      <c r="AV70" s="146" t="s">
        <v>79</v>
      </c>
      <c r="AW70" s="144"/>
      <c r="AX70" s="145"/>
      <c r="AY70" s="310"/>
      <c r="AZ70" s="31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ht="12.75">
      <c r="A71" s="141">
        <v>67</v>
      </c>
      <c r="B71" s="163" t="s">
        <v>164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>
        <v>6.1</v>
      </c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1">
        <v>67</v>
      </c>
      <c r="AV71" s="163" t="s">
        <v>164</v>
      </c>
      <c r="AW71" s="144"/>
      <c r="AX71" s="145"/>
      <c r="AY71" s="310"/>
      <c r="AZ71" s="310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ht="12.75">
      <c r="A72" s="141">
        <v>68</v>
      </c>
      <c r="B72" s="142" t="s">
        <v>46</v>
      </c>
      <c r="C72" s="143">
        <v>6.7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1">
        <v>68</v>
      </c>
      <c r="AV72" s="142" t="s">
        <v>46</v>
      </c>
      <c r="AW72" s="144"/>
      <c r="AX72" s="145"/>
      <c r="AY72" s="310"/>
      <c r="AZ72" s="310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ht="12.75">
      <c r="A73" s="141">
        <v>69</v>
      </c>
      <c r="B73" s="151" t="s">
        <v>114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1">
        <v>69</v>
      </c>
      <c r="AV73" s="151" t="s">
        <v>114</v>
      </c>
      <c r="AW73" s="144"/>
      <c r="AX73" s="145"/>
      <c r="AY73" s="310"/>
      <c r="AZ73" s="310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ht="12.75">
      <c r="A74" s="141">
        <v>70</v>
      </c>
      <c r="B74" s="147" t="s">
        <v>28</v>
      </c>
      <c r="C74" s="143"/>
      <c r="D74" s="143">
        <v>5.6</v>
      </c>
      <c r="E74" s="143"/>
      <c r="F74" s="143"/>
      <c r="G74" s="143"/>
      <c r="H74" s="143"/>
      <c r="I74" s="143">
        <v>6.1</v>
      </c>
      <c r="J74" s="143"/>
      <c r="K74" s="143">
        <v>6.6</v>
      </c>
      <c r="L74" s="143">
        <v>6.5</v>
      </c>
      <c r="M74" s="143">
        <v>6</v>
      </c>
      <c r="N74" s="143">
        <v>6.6</v>
      </c>
      <c r="O74" s="143">
        <v>6.7</v>
      </c>
      <c r="P74" s="143">
        <v>6.2</v>
      </c>
      <c r="Q74" s="143">
        <v>6.3</v>
      </c>
      <c r="R74" s="143">
        <v>5.8</v>
      </c>
      <c r="S74" s="143">
        <v>6.6</v>
      </c>
      <c r="T74" s="143"/>
      <c r="U74" s="143"/>
      <c r="V74" s="143">
        <v>6.8</v>
      </c>
      <c r="W74" s="143"/>
      <c r="X74" s="143">
        <v>6.6</v>
      </c>
      <c r="Y74" s="225">
        <v>6.3</v>
      </c>
      <c r="Z74" s="143">
        <v>6.2</v>
      </c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1">
        <v>70</v>
      </c>
      <c r="AV74" s="147" t="s">
        <v>28</v>
      </c>
      <c r="AW74" s="144"/>
      <c r="AX74" s="145"/>
      <c r="AY74" s="310"/>
      <c r="AZ74" s="310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ht="12.75">
      <c r="A75" s="141">
        <v>71</v>
      </c>
      <c r="B75" s="142" t="s">
        <v>65</v>
      </c>
      <c r="C75" s="143">
        <v>6.6</v>
      </c>
      <c r="D75" s="143">
        <v>5.5</v>
      </c>
      <c r="E75" s="143"/>
      <c r="F75" s="143"/>
      <c r="G75" s="150">
        <v>5</v>
      </c>
      <c r="H75" s="153"/>
      <c r="I75" s="143"/>
      <c r="J75" s="143"/>
      <c r="K75" s="143"/>
      <c r="L75" s="143"/>
      <c r="M75" s="143">
        <v>6.1</v>
      </c>
      <c r="N75" s="143"/>
      <c r="O75" s="143"/>
      <c r="P75" s="143"/>
      <c r="Q75" s="143"/>
      <c r="R75" s="143"/>
      <c r="S75" s="143"/>
      <c r="T75" s="143">
        <v>5.8</v>
      </c>
      <c r="U75" s="143"/>
      <c r="V75" s="143"/>
      <c r="W75" s="143"/>
      <c r="X75" s="143">
        <v>6.1</v>
      </c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1">
        <v>71</v>
      </c>
      <c r="AV75" s="142" t="s">
        <v>65</v>
      </c>
      <c r="AW75" s="144">
        <v>1</v>
      </c>
      <c r="AX75" s="145"/>
      <c r="AY75" s="310"/>
      <c r="AZ75" s="310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ht="12.75">
      <c r="A76" s="141">
        <v>72</v>
      </c>
      <c r="B76" s="142" t="s">
        <v>60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>
        <v>6.1</v>
      </c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>
        <v>5.1</v>
      </c>
      <c r="AK76" s="164">
        <v>5.7</v>
      </c>
      <c r="AL76" s="143"/>
      <c r="AM76" s="143"/>
      <c r="AN76" s="164">
        <v>5.5</v>
      </c>
      <c r="AO76" s="143"/>
      <c r="AP76" s="143"/>
      <c r="AQ76" s="143">
        <v>6.4</v>
      </c>
      <c r="AR76" s="143"/>
      <c r="AS76" s="143"/>
      <c r="AT76" s="143"/>
      <c r="AU76" s="141">
        <v>72</v>
      </c>
      <c r="AV76" s="142" t="s">
        <v>60</v>
      </c>
      <c r="AW76" s="144">
        <v>2</v>
      </c>
      <c r="AX76" s="145"/>
      <c r="AY76" s="310"/>
      <c r="AZ76" s="310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ht="12.75">
      <c r="A77" s="141">
        <v>73</v>
      </c>
      <c r="B77" s="151" t="s">
        <v>120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1">
        <v>73</v>
      </c>
      <c r="AV77" s="151" t="s">
        <v>120</v>
      </c>
      <c r="AW77" s="144"/>
      <c r="AX77" s="145"/>
      <c r="AY77" s="310"/>
      <c r="AZ77" s="310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ht="12.75">
      <c r="A78" s="141">
        <v>74</v>
      </c>
      <c r="B78" s="163" t="s">
        <v>174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>
        <v>6.6</v>
      </c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1">
        <v>74</v>
      </c>
      <c r="AV78" s="163" t="s">
        <v>174</v>
      </c>
      <c r="AW78" s="144"/>
      <c r="AX78" s="145"/>
      <c r="AY78" s="311" t="s">
        <v>175</v>
      </c>
      <c r="AZ78" s="310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ht="12.75">
      <c r="A79" s="141">
        <v>75</v>
      </c>
      <c r="B79" s="146" t="s">
        <v>62</v>
      </c>
      <c r="C79" s="143"/>
      <c r="D79" s="143"/>
      <c r="E79" s="143"/>
      <c r="F79" s="143"/>
      <c r="G79" s="143"/>
      <c r="H79" s="143"/>
      <c r="I79" s="143">
        <v>6</v>
      </c>
      <c r="J79" s="143"/>
      <c r="K79" s="143"/>
      <c r="L79" s="143">
        <v>5.9</v>
      </c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>
        <v>6.3</v>
      </c>
      <c r="Z79" s="143">
        <v>6.1</v>
      </c>
      <c r="AA79" s="143">
        <v>5.6</v>
      </c>
      <c r="AB79" s="143">
        <v>6.5</v>
      </c>
      <c r="AC79" s="143">
        <v>6.3</v>
      </c>
      <c r="AD79" s="164">
        <v>6.2</v>
      </c>
      <c r="AE79" s="143">
        <v>6.3</v>
      </c>
      <c r="AF79" s="143">
        <v>5.4</v>
      </c>
      <c r="AG79" s="143"/>
      <c r="AH79" s="143"/>
      <c r="AI79" s="143"/>
      <c r="AJ79" s="164">
        <v>4.9</v>
      </c>
      <c r="AK79" s="143"/>
      <c r="AL79" s="143">
        <v>6</v>
      </c>
      <c r="AM79" s="143"/>
      <c r="AN79" s="143"/>
      <c r="AO79" s="143"/>
      <c r="AP79" s="143"/>
      <c r="AQ79" s="143">
        <v>6.9</v>
      </c>
      <c r="AR79" s="143">
        <v>6.3</v>
      </c>
      <c r="AS79" s="143"/>
      <c r="AT79" s="143"/>
      <c r="AU79" s="141">
        <v>75</v>
      </c>
      <c r="AV79" s="146" t="s">
        <v>62</v>
      </c>
      <c r="AW79" s="144">
        <v>2</v>
      </c>
      <c r="AX79" s="145"/>
      <c r="AY79" s="310"/>
      <c r="AZ79" s="310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ht="12.75">
      <c r="A80" s="141">
        <v>76</v>
      </c>
      <c r="B80" s="163" t="s">
        <v>188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>
        <v>6.6</v>
      </c>
      <c r="AP80" s="143"/>
      <c r="AQ80" s="143"/>
      <c r="AR80" s="143"/>
      <c r="AS80" s="143"/>
      <c r="AT80" s="143"/>
      <c r="AU80" s="141">
        <v>76</v>
      </c>
      <c r="AV80" s="163" t="s">
        <v>188</v>
      </c>
      <c r="AW80" s="144"/>
      <c r="AX80" s="145"/>
      <c r="AY80" s="310"/>
      <c r="AZ80" s="31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ht="12.75">
      <c r="A81" s="141">
        <v>77</v>
      </c>
      <c r="B81" s="146" t="s">
        <v>59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>
        <v>6.2</v>
      </c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>
        <v>6.9</v>
      </c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>
        <v>6.8</v>
      </c>
      <c r="AM81" s="143"/>
      <c r="AN81" s="143"/>
      <c r="AO81" s="143"/>
      <c r="AP81" s="143"/>
      <c r="AQ81" s="143"/>
      <c r="AR81" s="143"/>
      <c r="AS81" s="143"/>
      <c r="AT81" s="143"/>
      <c r="AU81" s="141">
        <v>77</v>
      </c>
      <c r="AV81" s="146" t="s">
        <v>59</v>
      </c>
      <c r="AW81" s="144"/>
      <c r="AX81" s="145"/>
      <c r="AY81" s="310"/>
      <c r="AZ81" s="310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ht="12.75">
      <c r="A82" s="141">
        <v>78</v>
      </c>
      <c r="B82" s="146" t="s">
        <v>146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1">
        <v>78</v>
      </c>
      <c r="AV82" s="146" t="s">
        <v>147</v>
      </c>
      <c r="AW82" s="144"/>
      <c r="AX82" s="145"/>
      <c r="AY82" s="310"/>
      <c r="AZ82" s="310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ht="12.75">
      <c r="A83" s="141">
        <v>79</v>
      </c>
      <c r="B83" s="146" t="s">
        <v>97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>
        <v>6.3</v>
      </c>
      <c r="AO83" s="143"/>
      <c r="AP83" s="143"/>
      <c r="AQ83" s="143"/>
      <c r="AR83" s="143"/>
      <c r="AS83" s="143"/>
      <c r="AT83" s="143"/>
      <c r="AU83" s="141">
        <v>79</v>
      </c>
      <c r="AV83" s="146" t="s">
        <v>97</v>
      </c>
      <c r="AW83" s="144"/>
      <c r="AX83" s="145"/>
      <c r="AY83" s="310"/>
      <c r="AZ83" s="310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ht="12.75">
      <c r="A84" s="141">
        <v>80</v>
      </c>
      <c r="B84" s="163" t="s">
        <v>190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>
        <v>6.4</v>
      </c>
      <c r="AQ84" s="143"/>
      <c r="AR84" s="143"/>
      <c r="AS84" s="143"/>
      <c r="AT84" s="143"/>
      <c r="AU84" s="141">
        <v>80</v>
      </c>
      <c r="AV84" s="163" t="s">
        <v>190</v>
      </c>
      <c r="AW84" s="144"/>
      <c r="AX84" s="145"/>
      <c r="AY84" s="310"/>
      <c r="AZ84" s="310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ht="12.75">
      <c r="A85" s="141">
        <v>81</v>
      </c>
      <c r="B85" s="146" t="s">
        <v>78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1">
        <v>81</v>
      </c>
      <c r="AV85" s="146" t="s">
        <v>78</v>
      </c>
      <c r="AW85" s="144"/>
      <c r="AX85" s="145"/>
      <c r="AY85" s="310"/>
      <c r="AZ85" s="310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ht="12.75">
      <c r="A86" s="141">
        <v>82</v>
      </c>
      <c r="B86" s="146" t="s">
        <v>47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>
        <v>6.5</v>
      </c>
      <c r="Q86" s="143">
        <v>6.8</v>
      </c>
      <c r="R86" s="143">
        <v>6.2</v>
      </c>
      <c r="S86" s="143">
        <v>7</v>
      </c>
      <c r="T86" s="143">
        <v>6.8</v>
      </c>
      <c r="U86" s="143">
        <v>6.3</v>
      </c>
      <c r="V86" s="143"/>
      <c r="W86" s="143">
        <v>6.1</v>
      </c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1">
        <v>82</v>
      </c>
      <c r="AV86" s="146" t="s">
        <v>47</v>
      </c>
      <c r="AW86" s="144"/>
      <c r="AX86" s="145"/>
      <c r="AY86" s="310"/>
      <c r="AZ86" s="310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ht="12.75">
      <c r="A87" s="141">
        <v>83</v>
      </c>
      <c r="B87" s="146" t="s">
        <v>20</v>
      </c>
      <c r="C87" s="152">
        <v>6.9</v>
      </c>
      <c r="D87" s="113">
        <v>6.7</v>
      </c>
      <c r="E87" s="143">
        <v>6.8</v>
      </c>
      <c r="F87" s="143">
        <v>6.8</v>
      </c>
      <c r="G87" s="143"/>
      <c r="H87" s="143">
        <v>6.7</v>
      </c>
      <c r="I87" s="152">
        <v>7.4</v>
      </c>
      <c r="J87" s="143">
        <v>6.3</v>
      </c>
      <c r="K87" s="143">
        <v>6</v>
      </c>
      <c r="L87" s="143">
        <v>6.8</v>
      </c>
      <c r="M87" s="143">
        <v>6.3</v>
      </c>
      <c r="N87" s="143"/>
      <c r="O87" s="143">
        <v>6.7</v>
      </c>
      <c r="P87" s="143">
        <v>6.4</v>
      </c>
      <c r="Q87" s="143">
        <v>6.2</v>
      </c>
      <c r="R87" s="166">
        <v>6.3</v>
      </c>
      <c r="S87" s="166">
        <v>6.9</v>
      </c>
      <c r="T87" s="166">
        <v>6.3</v>
      </c>
      <c r="U87" s="143">
        <v>6.5</v>
      </c>
      <c r="V87" s="143">
        <v>6.8</v>
      </c>
      <c r="W87" s="143">
        <v>7.1</v>
      </c>
      <c r="X87" s="143">
        <v>6.4</v>
      </c>
      <c r="Y87" s="143">
        <v>6.4</v>
      </c>
      <c r="Z87" s="143">
        <v>6.6</v>
      </c>
      <c r="AA87" s="143">
        <v>6.9</v>
      </c>
      <c r="AB87" s="164">
        <v>5.4</v>
      </c>
      <c r="AC87" s="143">
        <v>6</v>
      </c>
      <c r="AD87" s="143">
        <v>6.5</v>
      </c>
      <c r="AE87" s="143">
        <v>6.3</v>
      </c>
      <c r="AF87" s="165">
        <v>6.7</v>
      </c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1">
        <v>83</v>
      </c>
      <c r="AV87" s="146" t="s">
        <v>20</v>
      </c>
      <c r="AW87" s="144">
        <v>1</v>
      </c>
      <c r="AX87" s="145">
        <v>3</v>
      </c>
      <c r="AY87" s="310" t="s">
        <v>148</v>
      </c>
      <c r="AZ87" s="310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ht="12.75">
      <c r="A88" s="141">
        <v>84</v>
      </c>
      <c r="B88" s="146" t="s">
        <v>71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>
        <v>6.9</v>
      </c>
      <c r="AD88" s="143"/>
      <c r="AE88" s="143">
        <v>6.3</v>
      </c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1">
        <v>84</v>
      </c>
      <c r="AV88" s="146" t="s">
        <v>71</v>
      </c>
      <c r="AW88" s="144"/>
      <c r="AX88" s="145"/>
      <c r="AY88" s="310"/>
      <c r="AZ88" s="310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ht="12.75">
      <c r="A89" s="141">
        <v>85</v>
      </c>
      <c r="B89" s="146" t="s">
        <v>100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1">
        <v>85</v>
      </c>
      <c r="AV89" s="146" t="s">
        <v>100</v>
      </c>
      <c r="AW89" s="144"/>
      <c r="AX89" s="145"/>
      <c r="AY89" s="310"/>
      <c r="AZ89" s="310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ht="12.75">
      <c r="A90" s="141">
        <v>86</v>
      </c>
      <c r="B90" s="146" t="s">
        <v>30</v>
      </c>
      <c r="C90" s="55">
        <v>6.1</v>
      </c>
      <c r="D90" s="55">
        <v>5.9</v>
      </c>
      <c r="E90" s="55">
        <v>6</v>
      </c>
      <c r="F90" s="55"/>
      <c r="G90" s="55">
        <v>6.4</v>
      </c>
      <c r="H90" s="55"/>
      <c r="I90" s="55">
        <v>6.8</v>
      </c>
      <c r="J90" s="55">
        <v>6.6</v>
      </c>
      <c r="K90" s="55">
        <v>6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141">
        <v>86</v>
      </c>
      <c r="AV90" s="146" t="s">
        <v>30</v>
      </c>
      <c r="AW90" s="144"/>
      <c r="AX90" s="145"/>
      <c r="AY90" s="310"/>
      <c r="AZ90" s="31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ht="12.75">
      <c r="A91" s="141">
        <v>87</v>
      </c>
      <c r="B91" s="146" t="s">
        <v>112</v>
      </c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1">
        <v>87</v>
      </c>
      <c r="AV91" s="146" t="s">
        <v>112</v>
      </c>
      <c r="AW91" s="144"/>
      <c r="AX91" s="145"/>
      <c r="AY91" s="310"/>
      <c r="AZ91" s="310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ht="12.75">
      <c r="A92" s="141">
        <v>88</v>
      </c>
      <c r="B92" s="146" t="s">
        <v>111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1">
        <v>88</v>
      </c>
      <c r="AV92" s="146" t="s">
        <v>111</v>
      </c>
      <c r="AW92" s="144"/>
      <c r="AX92" s="145"/>
      <c r="AY92" s="310"/>
      <c r="AZ92" s="310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ht="12.75">
      <c r="A93" s="141">
        <v>89</v>
      </c>
      <c r="B93" s="163" t="s">
        <v>183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252">
        <v>7.6</v>
      </c>
      <c r="AN93" s="143"/>
      <c r="AO93" s="143"/>
      <c r="AP93" s="252">
        <v>7.3</v>
      </c>
      <c r="AQ93" s="143"/>
      <c r="AR93" s="143"/>
      <c r="AS93" s="143"/>
      <c r="AT93" s="143"/>
      <c r="AU93" s="141">
        <v>89</v>
      </c>
      <c r="AV93" s="163" t="s">
        <v>183</v>
      </c>
      <c r="AW93" s="144"/>
      <c r="AX93" s="145">
        <v>2</v>
      </c>
      <c r="AY93" s="310"/>
      <c r="AZ93" s="310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ht="12.75">
      <c r="A94" s="141">
        <v>90</v>
      </c>
      <c r="B94" s="163" t="s">
        <v>179</v>
      </c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>
        <v>6</v>
      </c>
      <c r="AM94" s="143"/>
      <c r="AN94" s="143"/>
      <c r="AO94" s="143"/>
      <c r="AP94" s="143"/>
      <c r="AQ94" s="143"/>
      <c r="AR94" s="143"/>
      <c r="AS94" s="143"/>
      <c r="AT94" s="143"/>
      <c r="AU94" s="141">
        <v>90</v>
      </c>
      <c r="AV94" s="163" t="s">
        <v>179</v>
      </c>
      <c r="AW94" s="144"/>
      <c r="AX94" s="145"/>
      <c r="AY94" s="310"/>
      <c r="AZ94" s="310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ht="12.75">
      <c r="A95" s="141">
        <v>91</v>
      </c>
      <c r="B95" s="163" t="s">
        <v>170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64">
        <v>6.2</v>
      </c>
      <c r="AE95" s="143"/>
      <c r="AF95" s="164">
        <v>4.7</v>
      </c>
      <c r="AG95" s="143"/>
      <c r="AH95" s="143"/>
      <c r="AI95" s="164">
        <v>5.8</v>
      </c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1">
        <v>91</v>
      </c>
      <c r="AV95" s="163" t="s">
        <v>170</v>
      </c>
      <c r="AW95" s="144">
        <v>3</v>
      </c>
      <c r="AX95" s="145"/>
      <c r="AY95" s="310"/>
      <c r="AZ95" s="310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ht="12.75">
      <c r="A96" s="141">
        <v>92</v>
      </c>
      <c r="B96" s="146" t="s">
        <v>96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1">
        <v>92</v>
      </c>
      <c r="AV96" s="146" t="s">
        <v>96</v>
      </c>
      <c r="AW96" s="144"/>
      <c r="AX96" s="145"/>
      <c r="AY96" s="310"/>
      <c r="AZ96" s="310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ht="13.5" customHeight="1">
      <c r="A97" s="141">
        <v>93</v>
      </c>
      <c r="B97" s="163" t="s">
        <v>152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>
        <v>6.7</v>
      </c>
      <c r="S97" s="143"/>
      <c r="T97" s="164">
        <v>5.4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1">
        <v>93</v>
      </c>
      <c r="AV97" s="163" t="s">
        <v>152</v>
      </c>
      <c r="AW97" s="144">
        <v>1</v>
      </c>
      <c r="AX97" s="145"/>
      <c r="AY97" s="310"/>
      <c r="AZ97" s="310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ht="12.75">
      <c r="A98" s="141">
        <v>94</v>
      </c>
      <c r="B98" s="146" t="s">
        <v>41</v>
      </c>
      <c r="C98" s="143"/>
      <c r="D98" s="143"/>
      <c r="E98" s="143"/>
      <c r="F98" s="143">
        <v>6.6</v>
      </c>
      <c r="G98" s="143">
        <v>5.6</v>
      </c>
      <c r="H98" s="143"/>
      <c r="I98" s="143"/>
      <c r="J98" s="143">
        <v>5.7</v>
      </c>
      <c r="K98" s="143">
        <v>5.5</v>
      </c>
      <c r="L98" s="143"/>
      <c r="M98" s="143"/>
      <c r="N98" s="143"/>
      <c r="O98" s="143">
        <v>5.5</v>
      </c>
      <c r="P98" s="143">
        <v>6.1</v>
      </c>
      <c r="Q98" s="143"/>
      <c r="R98" s="164">
        <v>5.2</v>
      </c>
      <c r="S98" s="143"/>
      <c r="T98" s="143"/>
      <c r="U98" s="143"/>
      <c r="V98" s="143">
        <v>6.3</v>
      </c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1">
        <v>94</v>
      </c>
      <c r="AV98" s="146" t="s">
        <v>41</v>
      </c>
      <c r="AW98" s="144">
        <v>1</v>
      </c>
      <c r="AX98" s="145"/>
      <c r="AY98" s="310"/>
      <c r="AZ98" s="310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ht="12.75">
      <c r="A99" s="141">
        <v>95</v>
      </c>
      <c r="B99" s="146" t="s">
        <v>67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>
        <v>5.9</v>
      </c>
      <c r="M99" s="143"/>
      <c r="N99" s="150">
        <v>5.3</v>
      </c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>
        <v>6.5</v>
      </c>
      <c r="AN99" s="143"/>
      <c r="AO99" s="143"/>
      <c r="AP99" s="143"/>
      <c r="AQ99" s="143"/>
      <c r="AR99" s="164">
        <v>5.9</v>
      </c>
      <c r="AS99" s="143"/>
      <c r="AT99" s="143"/>
      <c r="AU99" s="141">
        <v>95</v>
      </c>
      <c r="AV99" s="146" t="s">
        <v>67</v>
      </c>
      <c r="AW99" s="144">
        <v>2</v>
      </c>
      <c r="AX99" s="145"/>
      <c r="AY99" s="310"/>
      <c r="AZ99" s="310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ht="12.75">
      <c r="A100" s="141">
        <v>96</v>
      </c>
      <c r="B100" s="163" t="s">
        <v>185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>
        <v>6</v>
      </c>
      <c r="AN100" s="143"/>
      <c r="AO100" s="143"/>
      <c r="AP100" s="143"/>
      <c r="AQ100" s="143"/>
      <c r="AR100" s="143"/>
      <c r="AS100" s="143"/>
      <c r="AT100" s="143"/>
      <c r="AU100" s="141">
        <v>96</v>
      </c>
      <c r="AV100" s="163" t="s">
        <v>185</v>
      </c>
      <c r="AW100" s="144"/>
      <c r="AX100" s="145"/>
      <c r="AY100" s="310"/>
      <c r="AZ100" s="31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ht="12.75">
      <c r="A101" s="141">
        <v>97</v>
      </c>
      <c r="B101" s="146" t="s">
        <v>27</v>
      </c>
      <c r="C101" s="143">
        <v>6.2</v>
      </c>
      <c r="D101" s="143">
        <v>6.5</v>
      </c>
      <c r="E101" s="152">
        <v>7</v>
      </c>
      <c r="F101" s="143">
        <v>6.4</v>
      </c>
      <c r="G101" s="143">
        <v>6.2</v>
      </c>
      <c r="H101" s="143">
        <v>6.6</v>
      </c>
      <c r="I101" s="143">
        <v>6.6</v>
      </c>
      <c r="J101" s="143">
        <v>6.5</v>
      </c>
      <c r="K101" s="143">
        <v>6.4</v>
      </c>
      <c r="L101" s="143"/>
      <c r="M101" s="143"/>
      <c r="N101" s="143">
        <v>6</v>
      </c>
      <c r="O101" s="143"/>
      <c r="P101" s="143"/>
      <c r="Q101" s="143"/>
      <c r="R101" s="143"/>
      <c r="S101" s="143"/>
      <c r="T101" s="143">
        <v>5.9</v>
      </c>
      <c r="U101" s="143"/>
      <c r="V101" s="143"/>
      <c r="W101" s="143"/>
      <c r="X101" s="143"/>
      <c r="Y101" s="143">
        <v>6.3</v>
      </c>
      <c r="Z101" s="143"/>
      <c r="AA101" s="143"/>
      <c r="AB101" s="143"/>
      <c r="AC101" s="143"/>
      <c r="AD101" s="143"/>
      <c r="AE101" s="143">
        <v>6.2</v>
      </c>
      <c r="AF101" s="143"/>
      <c r="AG101" s="143"/>
      <c r="AH101" s="143"/>
      <c r="AI101" s="143">
        <v>6.8</v>
      </c>
      <c r="AJ101" s="143">
        <v>5.4</v>
      </c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1">
        <v>97</v>
      </c>
      <c r="AV101" s="146" t="s">
        <v>27</v>
      </c>
      <c r="AW101" s="144"/>
      <c r="AX101" s="145">
        <v>1</v>
      </c>
      <c r="AY101" s="311" t="s">
        <v>165</v>
      </c>
      <c r="AZ101" s="310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ht="12.75">
      <c r="A102" s="141">
        <v>98</v>
      </c>
      <c r="B102" s="146" t="s">
        <v>58</v>
      </c>
      <c r="C102" s="143">
        <v>6.4</v>
      </c>
      <c r="D102" s="143"/>
      <c r="E102" s="143"/>
      <c r="F102" s="143"/>
      <c r="G102" s="143">
        <v>5.9</v>
      </c>
      <c r="H102" s="143"/>
      <c r="I102" s="143"/>
      <c r="J102" s="143"/>
      <c r="K102" s="143"/>
      <c r="L102" s="143">
        <v>6.5</v>
      </c>
      <c r="M102" s="143"/>
      <c r="N102" s="143"/>
      <c r="O102" s="143"/>
      <c r="P102" s="143"/>
      <c r="Q102" s="143"/>
      <c r="R102" s="143"/>
      <c r="S102" s="143">
        <v>6.1</v>
      </c>
      <c r="T102" s="143">
        <v>6.9</v>
      </c>
      <c r="U102" s="143"/>
      <c r="V102" s="143"/>
      <c r="W102" s="143"/>
      <c r="X102" s="143">
        <v>6.4</v>
      </c>
      <c r="Y102" s="143">
        <v>6.3</v>
      </c>
      <c r="Z102" s="143"/>
      <c r="AA102" s="143"/>
      <c r="AB102" s="143"/>
      <c r="AC102" s="143"/>
      <c r="AD102" s="143"/>
      <c r="AE102" s="143"/>
      <c r="AF102" s="143"/>
      <c r="AG102" s="143">
        <v>6.6</v>
      </c>
      <c r="AH102" s="143"/>
      <c r="AI102" s="143"/>
      <c r="AJ102" s="143"/>
      <c r="AK102" s="143">
        <v>6.4</v>
      </c>
      <c r="AL102" s="143"/>
      <c r="AM102" s="143">
        <v>5.8</v>
      </c>
      <c r="AN102" s="143"/>
      <c r="AO102" s="143"/>
      <c r="AP102" s="143"/>
      <c r="AQ102" s="143">
        <v>6.8</v>
      </c>
      <c r="AR102" s="143">
        <v>6.5</v>
      </c>
      <c r="AS102" s="143"/>
      <c r="AT102" s="143"/>
      <c r="AU102" s="141">
        <v>98</v>
      </c>
      <c r="AV102" s="146" t="s">
        <v>58</v>
      </c>
      <c r="AW102" s="144"/>
      <c r="AX102" s="145"/>
      <c r="AY102" s="310"/>
      <c r="AZ102" s="310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ht="12.75">
      <c r="A103" s="141">
        <v>99</v>
      </c>
      <c r="B103" s="146" t="s">
        <v>149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>
        <v>6.8</v>
      </c>
      <c r="O103" s="152">
        <v>7</v>
      </c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1">
        <v>99</v>
      </c>
      <c r="AV103" s="146" t="s">
        <v>149</v>
      </c>
      <c r="AW103" s="144"/>
      <c r="AX103" s="145">
        <v>1</v>
      </c>
      <c r="AY103" s="310"/>
      <c r="AZ103" s="310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ht="12.75">
      <c r="A104" s="141">
        <v>100</v>
      </c>
      <c r="B104" s="146" t="s">
        <v>101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1">
        <v>100</v>
      </c>
      <c r="AV104" s="146" t="s">
        <v>101</v>
      </c>
      <c r="AW104" s="144"/>
      <c r="AX104" s="145"/>
      <c r="AY104" s="310"/>
      <c r="AZ104" s="310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ht="12.75">
      <c r="A105" s="141">
        <v>101</v>
      </c>
      <c r="B105" s="146" t="s">
        <v>86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1">
        <v>101</v>
      </c>
      <c r="AV105" s="146" t="s">
        <v>86</v>
      </c>
      <c r="AW105" s="144"/>
      <c r="AX105" s="145"/>
      <c r="AY105" s="310"/>
      <c r="AZ105" s="310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ht="12.75">
      <c r="A106" s="141">
        <v>102</v>
      </c>
      <c r="B106" s="146" t="s">
        <v>92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>
        <v>6</v>
      </c>
      <c r="AS106" s="143"/>
      <c r="AT106" s="143"/>
      <c r="AU106" s="141">
        <v>102</v>
      </c>
      <c r="AV106" s="146" t="s">
        <v>92</v>
      </c>
      <c r="AW106" s="144"/>
      <c r="AX106" s="145"/>
      <c r="AY106" s="310"/>
      <c r="AZ106" s="310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ht="12.75">
      <c r="A107" s="141">
        <v>103</v>
      </c>
      <c r="B107" s="146" t="s">
        <v>34</v>
      </c>
      <c r="C107" s="143"/>
      <c r="D107" s="143">
        <v>5.8</v>
      </c>
      <c r="E107" s="143">
        <v>6.3</v>
      </c>
      <c r="F107" s="143">
        <v>6.3</v>
      </c>
      <c r="G107" s="143"/>
      <c r="H107" s="143">
        <v>6.3</v>
      </c>
      <c r="I107" s="143">
        <v>5.9</v>
      </c>
      <c r="J107" s="143"/>
      <c r="K107" s="143">
        <v>5.9</v>
      </c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1">
        <v>103</v>
      </c>
      <c r="AV107" s="146" t="s">
        <v>34</v>
      </c>
      <c r="AW107" s="144"/>
      <c r="AX107" s="145"/>
      <c r="AY107" s="310"/>
      <c r="AZ107" s="310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ht="12.75">
      <c r="A108" s="141">
        <v>104</v>
      </c>
      <c r="B108" s="146" t="s">
        <v>88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1">
        <v>104</v>
      </c>
      <c r="AV108" s="146" t="s">
        <v>88</v>
      </c>
      <c r="AW108" s="144"/>
      <c r="AX108" s="145"/>
      <c r="AY108" s="310"/>
      <c r="AZ108" s="310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ht="12.75">
      <c r="A109" s="141">
        <v>105</v>
      </c>
      <c r="B109" s="146" t="s">
        <v>49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>
        <v>6.6</v>
      </c>
      <c r="P109" s="143"/>
      <c r="Q109" s="143"/>
      <c r="R109" s="143"/>
      <c r="S109" s="143">
        <v>6.1</v>
      </c>
      <c r="T109" s="143"/>
      <c r="U109" s="143"/>
      <c r="V109" s="143"/>
      <c r="W109" s="143"/>
      <c r="X109" s="143"/>
      <c r="Y109" s="143"/>
      <c r="Z109" s="164">
        <v>5.6</v>
      </c>
      <c r="AA109" s="143"/>
      <c r="AB109" s="143"/>
      <c r="AC109" s="143"/>
      <c r="AD109" s="143"/>
      <c r="AE109" s="143"/>
      <c r="AF109" s="143">
        <v>5.4</v>
      </c>
      <c r="AG109" s="143">
        <v>6.6</v>
      </c>
      <c r="AH109" s="165">
        <v>7</v>
      </c>
      <c r="AI109" s="143">
        <v>6.6</v>
      </c>
      <c r="AJ109" s="165">
        <v>7.3</v>
      </c>
      <c r="AK109" s="143">
        <v>6.2</v>
      </c>
      <c r="AL109" s="143">
        <v>6.8</v>
      </c>
      <c r="AM109" s="143">
        <v>7.2</v>
      </c>
      <c r="AN109" s="143"/>
      <c r="AO109" s="143">
        <v>6.9</v>
      </c>
      <c r="AP109" s="143">
        <v>6.1</v>
      </c>
      <c r="AQ109" s="143">
        <v>7.1</v>
      </c>
      <c r="AR109" s="252">
        <v>6.9</v>
      </c>
      <c r="AS109" s="143"/>
      <c r="AT109" s="143"/>
      <c r="AU109" s="141">
        <v>105</v>
      </c>
      <c r="AV109" s="146" t="s">
        <v>49</v>
      </c>
      <c r="AW109" s="144">
        <v>1</v>
      </c>
      <c r="AX109" s="145">
        <v>3</v>
      </c>
      <c r="AY109" s="310"/>
      <c r="AZ109" s="310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ht="12.75">
      <c r="A110" s="141">
        <v>106</v>
      </c>
      <c r="B110" s="146" t="s">
        <v>91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>
        <v>6.6</v>
      </c>
      <c r="AI110" s="143">
        <v>6.8</v>
      </c>
      <c r="AJ110" s="143"/>
      <c r="AK110" s="143">
        <v>6.8</v>
      </c>
      <c r="AL110" s="143"/>
      <c r="AM110" s="225">
        <v>6.9</v>
      </c>
      <c r="AN110" s="143"/>
      <c r="AO110" s="143"/>
      <c r="AP110" s="143">
        <v>6.5</v>
      </c>
      <c r="AQ110" s="143"/>
      <c r="AR110" s="143"/>
      <c r="AS110" s="143"/>
      <c r="AT110" s="143"/>
      <c r="AU110" s="141">
        <v>106</v>
      </c>
      <c r="AV110" s="146" t="s">
        <v>91</v>
      </c>
      <c r="AW110" s="144"/>
      <c r="AX110" s="145"/>
      <c r="AY110" s="310"/>
      <c r="AZ110" s="3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ht="12.75">
      <c r="A111" s="141">
        <v>107</v>
      </c>
      <c r="B111" s="146" t="s">
        <v>89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1">
        <v>107</v>
      </c>
      <c r="AV111" s="146" t="s">
        <v>89</v>
      </c>
      <c r="AW111" s="144"/>
      <c r="AX111" s="145"/>
      <c r="AY111" s="310"/>
      <c r="AZ111" s="310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ht="12.75">
      <c r="A112" s="141">
        <v>108</v>
      </c>
      <c r="B112" s="146" t="s">
        <v>85</v>
      </c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1">
        <v>108</v>
      </c>
      <c r="AV112" s="146" t="s">
        <v>85</v>
      </c>
      <c r="AW112" s="144"/>
      <c r="AX112" s="145"/>
      <c r="AY112" s="310"/>
      <c r="AZ112" s="310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ht="12.75">
      <c r="A113" s="141">
        <v>109</v>
      </c>
      <c r="B113" s="163" t="s">
        <v>157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>
        <v>5.8</v>
      </c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141">
        <v>109</v>
      </c>
      <c r="AV113" s="163" t="s">
        <v>157</v>
      </c>
      <c r="AW113" s="144"/>
      <c r="AX113" s="145"/>
      <c r="AY113" s="310"/>
      <c r="AZ113" s="310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ht="12.75">
      <c r="A114" s="141">
        <v>110</v>
      </c>
      <c r="B114" s="146" t="s">
        <v>51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>
        <v>6.4</v>
      </c>
      <c r="N114" s="143"/>
      <c r="O114" s="143"/>
      <c r="P114" s="143">
        <v>6.3</v>
      </c>
      <c r="Q114" s="143">
        <v>7</v>
      </c>
      <c r="R114" s="143">
        <v>6.7</v>
      </c>
      <c r="S114" s="143"/>
      <c r="T114" s="165">
        <v>7.4</v>
      </c>
      <c r="U114" s="143">
        <v>6.4</v>
      </c>
      <c r="V114" s="143"/>
      <c r="W114" s="143"/>
      <c r="X114" s="143"/>
      <c r="Y114" s="143"/>
      <c r="Z114" s="143">
        <v>6.2</v>
      </c>
      <c r="AA114" s="143"/>
      <c r="AB114" s="143">
        <v>6</v>
      </c>
      <c r="AC114" s="143"/>
      <c r="AD114" s="143">
        <v>6.5</v>
      </c>
      <c r="AE114" s="143">
        <v>6.3</v>
      </c>
      <c r="AF114" s="143"/>
      <c r="AG114" s="143">
        <v>6.5</v>
      </c>
      <c r="AH114" s="143">
        <v>5.7</v>
      </c>
      <c r="AI114" s="143">
        <v>6.4</v>
      </c>
      <c r="AJ114" s="143">
        <v>7</v>
      </c>
      <c r="AK114" s="143">
        <v>6.3</v>
      </c>
      <c r="AL114" s="143"/>
      <c r="AM114" s="143">
        <v>6.6</v>
      </c>
      <c r="AN114" s="143">
        <v>6.3</v>
      </c>
      <c r="AO114" s="143">
        <v>6.9</v>
      </c>
      <c r="AP114" s="143">
        <v>6.3</v>
      </c>
      <c r="AQ114" s="143"/>
      <c r="AR114" s="143"/>
      <c r="AS114" s="143"/>
      <c r="AT114" s="143"/>
      <c r="AU114" s="141">
        <v>110</v>
      </c>
      <c r="AV114" s="146" t="s">
        <v>51</v>
      </c>
      <c r="AW114" s="144"/>
      <c r="AX114" s="145">
        <v>1</v>
      </c>
      <c r="AY114" s="311" t="s">
        <v>182</v>
      </c>
      <c r="AZ114" s="310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ht="12.75">
      <c r="A115" s="141">
        <v>111</v>
      </c>
      <c r="B115" s="146" t="s">
        <v>107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1">
        <v>111</v>
      </c>
      <c r="AV115" s="146" t="s">
        <v>107</v>
      </c>
      <c r="AW115" s="144"/>
      <c r="AX115" s="145"/>
      <c r="AY115" s="310"/>
      <c r="AZ115" s="310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ht="12.75">
      <c r="A116" s="141">
        <v>112</v>
      </c>
      <c r="B116" s="163" t="s">
        <v>162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>
        <v>6</v>
      </c>
      <c r="X116" s="143">
        <v>6.3</v>
      </c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1">
        <v>112</v>
      </c>
      <c r="AV116" s="163" t="s">
        <v>162</v>
      </c>
      <c r="AW116" s="144"/>
      <c r="AX116" s="145"/>
      <c r="AY116" s="310"/>
      <c r="AZ116" s="310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ht="12.75">
      <c r="A117" s="141">
        <v>113</v>
      </c>
      <c r="B117" s="163" t="s">
        <v>189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>
        <v>6.2</v>
      </c>
      <c r="AP117" s="143"/>
      <c r="AQ117" s="143"/>
      <c r="AR117" s="143"/>
      <c r="AS117" s="143"/>
      <c r="AT117" s="143"/>
      <c r="AU117" s="141">
        <v>113</v>
      </c>
      <c r="AV117" s="163" t="s">
        <v>189</v>
      </c>
      <c r="AW117" s="144"/>
      <c r="AX117" s="145"/>
      <c r="AY117" s="310"/>
      <c r="AZ117" s="310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ht="12.75">
      <c r="A118" s="141">
        <v>114</v>
      </c>
      <c r="B118" s="163" t="s">
        <v>153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>
        <v>5.8</v>
      </c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1">
        <v>114</v>
      </c>
      <c r="AV118" s="163" t="s">
        <v>153</v>
      </c>
      <c r="AW118" s="144"/>
      <c r="AX118" s="145"/>
      <c r="AY118" s="310"/>
      <c r="AZ118" s="310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ht="12.75">
      <c r="A119" s="141">
        <v>115</v>
      </c>
      <c r="B119" s="146" t="s">
        <v>106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1">
        <v>115</v>
      </c>
      <c r="AV119" s="146" t="s">
        <v>106</v>
      </c>
      <c r="AW119" s="144"/>
      <c r="AX119" s="145"/>
      <c r="AY119" s="310"/>
      <c r="AZ119" s="310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ht="12.75">
      <c r="A120" s="141">
        <v>116</v>
      </c>
      <c r="B120" s="146" t="s">
        <v>61</v>
      </c>
      <c r="C120" s="143"/>
      <c r="D120" s="143"/>
      <c r="E120" s="143"/>
      <c r="F120" s="143"/>
      <c r="G120" s="143"/>
      <c r="H120" s="143">
        <v>5.9</v>
      </c>
      <c r="I120" s="143"/>
      <c r="J120" s="143">
        <v>6.7</v>
      </c>
      <c r="K120" s="143"/>
      <c r="L120" s="157">
        <v>6</v>
      </c>
      <c r="M120" s="143"/>
      <c r="N120" s="143"/>
      <c r="O120" s="143"/>
      <c r="P120" s="143">
        <v>6.2</v>
      </c>
      <c r="Q120" s="143">
        <v>5.4</v>
      </c>
      <c r="R120" s="143"/>
      <c r="S120" s="143"/>
      <c r="T120" s="143"/>
      <c r="U120" s="165">
        <v>6.7</v>
      </c>
      <c r="V120" s="143">
        <v>6.5</v>
      </c>
      <c r="W120" s="143"/>
      <c r="X120" s="143"/>
      <c r="Y120" s="143"/>
      <c r="Z120" s="143"/>
      <c r="AA120" s="237">
        <v>6.2</v>
      </c>
      <c r="AB120" s="143"/>
      <c r="AC120" s="143"/>
      <c r="AD120" s="143"/>
      <c r="AE120" s="143"/>
      <c r="AF120" s="143"/>
      <c r="AG120" s="143">
        <v>6.3</v>
      </c>
      <c r="AH120" s="143">
        <v>6.5</v>
      </c>
      <c r="AI120" s="143"/>
      <c r="AJ120" s="143"/>
      <c r="AK120" s="143"/>
      <c r="AL120" s="143">
        <v>5.9</v>
      </c>
      <c r="AM120" s="143"/>
      <c r="AN120" s="143">
        <v>6.3</v>
      </c>
      <c r="AO120" s="143">
        <v>6.1</v>
      </c>
      <c r="AP120" s="143"/>
      <c r="AQ120" s="293">
        <v>7.9</v>
      </c>
      <c r="AR120" s="143"/>
      <c r="AS120" s="143"/>
      <c r="AT120" s="143"/>
      <c r="AU120" s="141">
        <v>116</v>
      </c>
      <c r="AV120" s="146" t="s">
        <v>61</v>
      </c>
      <c r="AW120" s="144"/>
      <c r="AX120" s="145">
        <v>2</v>
      </c>
      <c r="AY120" s="310" t="s">
        <v>150</v>
      </c>
      <c r="AZ120" s="31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ht="12.75">
      <c r="A121" s="141">
        <v>117</v>
      </c>
      <c r="B121" s="163" t="s">
        <v>159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>
        <v>6</v>
      </c>
      <c r="W121" s="143">
        <v>5.3</v>
      </c>
      <c r="X121" s="225">
        <v>6.4</v>
      </c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1">
        <v>117</v>
      </c>
      <c r="AV121" s="163" t="s">
        <v>159</v>
      </c>
      <c r="AW121" s="144"/>
      <c r="AX121" s="145"/>
      <c r="AY121" s="310"/>
      <c r="AZ121" s="310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ht="12.75">
      <c r="A122" s="141">
        <v>118</v>
      </c>
      <c r="B122" s="146" t="s">
        <v>57</v>
      </c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>
        <v>6.3</v>
      </c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1">
        <v>118</v>
      </c>
      <c r="AV122" s="146" t="s">
        <v>57</v>
      </c>
      <c r="AW122" s="144"/>
      <c r="AX122" s="145"/>
      <c r="AY122" s="310"/>
      <c r="AZ122" s="310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ht="12.75">
      <c r="A123" s="141">
        <v>119</v>
      </c>
      <c r="B123" s="146" t="s">
        <v>55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>
        <v>6.6</v>
      </c>
      <c r="O123" s="143">
        <v>6.5</v>
      </c>
      <c r="P123" s="143"/>
      <c r="Q123" s="143">
        <v>6</v>
      </c>
      <c r="R123" s="143">
        <v>6.2</v>
      </c>
      <c r="S123" s="143">
        <v>6.3</v>
      </c>
      <c r="T123" s="143"/>
      <c r="U123" s="143"/>
      <c r="V123" s="143"/>
      <c r="W123" s="165">
        <v>7.3</v>
      </c>
      <c r="X123" s="143">
        <v>5.9</v>
      </c>
      <c r="Y123" s="143"/>
      <c r="Z123" s="143"/>
      <c r="AA123" s="143"/>
      <c r="AB123" s="143">
        <v>6.3</v>
      </c>
      <c r="AC123" s="143"/>
      <c r="AD123" s="164">
        <v>6.2</v>
      </c>
      <c r="AE123" s="143">
        <v>6.4</v>
      </c>
      <c r="AF123" s="143">
        <v>6.5</v>
      </c>
      <c r="AG123" s="143">
        <v>6.8</v>
      </c>
      <c r="AH123" s="143"/>
      <c r="AI123" s="143">
        <v>6.3</v>
      </c>
      <c r="AJ123" s="143"/>
      <c r="AK123" s="266">
        <v>6.3</v>
      </c>
      <c r="AL123" s="143"/>
      <c r="AM123" s="143">
        <v>7.4</v>
      </c>
      <c r="AN123" s="143">
        <v>6.5</v>
      </c>
      <c r="AO123" s="143">
        <v>6.2</v>
      </c>
      <c r="AP123" s="143">
        <v>5.8</v>
      </c>
      <c r="AQ123" s="143"/>
      <c r="AR123" s="143"/>
      <c r="AS123" s="143"/>
      <c r="AT123" s="143"/>
      <c r="AU123" s="141">
        <v>119</v>
      </c>
      <c r="AV123" s="146" t="s">
        <v>55</v>
      </c>
      <c r="AW123" s="144">
        <v>1</v>
      </c>
      <c r="AX123" s="145">
        <v>1</v>
      </c>
      <c r="AY123" s="311" t="s">
        <v>171</v>
      </c>
      <c r="AZ123" s="310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ht="12.75">
      <c r="A124" s="141">
        <v>120</v>
      </c>
      <c r="B124" s="163" t="s">
        <v>195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>
        <v>6.1</v>
      </c>
      <c r="AR124" s="143"/>
      <c r="AS124" s="143"/>
      <c r="AT124" s="143"/>
      <c r="AU124" s="141">
        <v>120</v>
      </c>
      <c r="AV124" s="163" t="s">
        <v>195</v>
      </c>
      <c r="AW124" s="144"/>
      <c r="AX124" s="145"/>
      <c r="AY124" s="310"/>
      <c r="AZ124" s="310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ht="12.75">
      <c r="A125" s="141">
        <v>121</v>
      </c>
      <c r="B125" s="146" t="s">
        <v>33</v>
      </c>
      <c r="C125" s="143">
        <v>6</v>
      </c>
      <c r="D125" s="143">
        <v>6.4</v>
      </c>
      <c r="E125" s="143">
        <v>5.4</v>
      </c>
      <c r="F125" s="143">
        <v>7.1</v>
      </c>
      <c r="G125" s="143">
        <v>5.2</v>
      </c>
      <c r="H125" s="143">
        <v>6.7</v>
      </c>
      <c r="I125" s="143"/>
      <c r="J125" s="150">
        <v>5.2</v>
      </c>
      <c r="K125" s="143">
        <v>6.4</v>
      </c>
      <c r="L125" s="143">
        <v>6.2</v>
      </c>
      <c r="M125" s="143">
        <v>6.7</v>
      </c>
      <c r="N125" s="143">
        <v>5.7</v>
      </c>
      <c r="O125" s="150">
        <v>5.4</v>
      </c>
      <c r="P125" s="143"/>
      <c r="Q125" s="143">
        <v>6.8</v>
      </c>
      <c r="R125" s="143">
        <v>6</v>
      </c>
      <c r="S125" s="143"/>
      <c r="T125" s="143">
        <v>5.7</v>
      </c>
      <c r="U125" s="143">
        <v>6.2</v>
      </c>
      <c r="V125" s="143">
        <v>6.9</v>
      </c>
      <c r="W125" s="143">
        <v>7.2</v>
      </c>
      <c r="X125" s="164">
        <v>5.5</v>
      </c>
      <c r="Y125" s="143">
        <v>6.6</v>
      </c>
      <c r="Z125" s="164">
        <v>5.6</v>
      </c>
      <c r="AA125" s="143">
        <v>6.6</v>
      </c>
      <c r="AB125" s="143">
        <v>6.4</v>
      </c>
      <c r="AC125" s="164">
        <v>5.4</v>
      </c>
      <c r="AD125" s="143">
        <v>6.3</v>
      </c>
      <c r="AE125" s="143">
        <v>6.1</v>
      </c>
      <c r="AF125" s="143">
        <v>6</v>
      </c>
      <c r="AG125" s="143"/>
      <c r="AH125" s="143">
        <v>5.6</v>
      </c>
      <c r="AI125" s="143"/>
      <c r="AJ125" s="143">
        <v>5.6</v>
      </c>
      <c r="AK125" s="143">
        <v>6.3</v>
      </c>
      <c r="AL125" s="164">
        <v>5.8</v>
      </c>
      <c r="AM125" s="143"/>
      <c r="AN125" s="143">
        <v>6.5</v>
      </c>
      <c r="AO125" s="164">
        <v>5.6</v>
      </c>
      <c r="AP125" s="143">
        <v>5.8</v>
      </c>
      <c r="AQ125" s="143">
        <v>7.1</v>
      </c>
      <c r="AR125" s="143">
        <v>6.8</v>
      </c>
      <c r="AS125" s="143"/>
      <c r="AT125" s="143"/>
      <c r="AU125" s="141">
        <v>121</v>
      </c>
      <c r="AV125" s="146" t="s">
        <v>33</v>
      </c>
      <c r="AW125" s="144">
        <v>7</v>
      </c>
      <c r="AX125" s="145"/>
      <c r="AY125" s="311" t="s">
        <v>194</v>
      </c>
      <c r="AZ125" s="310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ht="12.75">
      <c r="A126" s="141">
        <v>122</v>
      </c>
      <c r="B126" s="146" t="s">
        <v>84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252">
        <v>6.8</v>
      </c>
      <c r="AF126" s="143">
        <v>6.6</v>
      </c>
      <c r="AG126" s="143">
        <v>6.9</v>
      </c>
      <c r="AH126" s="143">
        <v>6.9</v>
      </c>
      <c r="AI126" s="143">
        <v>6.3</v>
      </c>
      <c r="AJ126" s="143">
        <v>5.2</v>
      </c>
      <c r="AK126" s="143"/>
      <c r="AL126" s="143"/>
      <c r="AM126" s="143"/>
      <c r="AN126" s="143"/>
      <c r="AO126" s="143">
        <v>6.2</v>
      </c>
      <c r="AP126" s="164">
        <v>5.7</v>
      </c>
      <c r="AQ126" s="143"/>
      <c r="AR126" s="143"/>
      <c r="AS126" s="143"/>
      <c r="AT126" s="143"/>
      <c r="AU126" s="141">
        <v>122</v>
      </c>
      <c r="AV126" s="146" t="s">
        <v>84</v>
      </c>
      <c r="AW126" s="144">
        <v>1</v>
      </c>
      <c r="AX126" s="145">
        <v>1</v>
      </c>
      <c r="AY126" s="311" t="s">
        <v>172</v>
      </c>
      <c r="AZ126" s="310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ht="12.75">
      <c r="A127" s="141">
        <v>123</v>
      </c>
      <c r="B127" s="146" t="s">
        <v>56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>
        <v>6.3</v>
      </c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1">
        <v>123</v>
      </c>
      <c r="AV127" s="146" t="s">
        <v>56</v>
      </c>
      <c r="AW127" s="144"/>
      <c r="AX127" s="145"/>
      <c r="AY127" s="310"/>
      <c r="AZ127" s="310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ht="12.75">
      <c r="A128" s="141">
        <v>124</v>
      </c>
      <c r="B128" s="163" t="s">
        <v>180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>
        <v>6.8</v>
      </c>
      <c r="AH128" s="143"/>
      <c r="AI128" s="143"/>
      <c r="AJ128" s="143"/>
      <c r="AK128" s="143"/>
      <c r="AL128" s="143">
        <v>6.6</v>
      </c>
      <c r="AM128" s="143"/>
      <c r="AN128" s="143"/>
      <c r="AO128" s="143"/>
      <c r="AP128" s="143"/>
      <c r="AQ128" s="143"/>
      <c r="AR128" s="143"/>
      <c r="AS128" s="143"/>
      <c r="AT128" s="143"/>
      <c r="AU128" s="141">
        <v>124</v>
      </c>
      <c r="AV128" s="163" t="s">
        <v>180</v>
      </c>
      <c r="AW128" s="144"/>
      <c r="AX128" s="145"/>
      <c r="AY128" s="310"/>
      <c r="AZ128" s="310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ht="12.75">
      <c r="A129" s="141">
        <v>125</v>
      </c>
      <c r="B129" s="146" t="s">
        <v>151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3"/>
      <c r="AU129" s="141">
        <v>125</v>
      </c>
      <c r="AV129" s="146" t="s">
        <v>151</v>
      </c>
      <c r="AW129" s="144"/>
      <c r="AX129" s="145"/>
      <c r="AY129" s="310"/>
      <c r="AZ129" s="310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ht="12.75">
      <c r="A130" s="141">
        <v>126</v>
      </c>
      <c r="B130" s="146" t="s">
        <v>80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1">
        <v>126</v>
      </c>
      <c r="AV130" s="146" t="s">
        <v>80</v>
      </c>
      <c r="AW130" s="144"/>
      <c r="AX130" s="145"/>
      <c r="AY130" s="310"/>
      <c r="AZ130" s="31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ht="12.75">
      <c r="A131" s="141">
        <v>127</v>
      </c>
      <c r="B131" s="163" t="s">
        <v>186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>
        <v>6.3</v>
      </c>
      <c r="AO131" s="143"/>
      <c r="AP131" s="143"/>
      <c r="AQ131" s="143"/>
      <c r="AR131" s="143"/>
      <c r="AS131" s="143"/>
      <c r="AT131" s="143"/>
      <c r="AU131" s="141">
        <v>127</v>
      </c>
      <c r="AV131" s="163" t="s">
        <v>186</v>
      </c>
      <c r="AW131" s="144"/>
      <c r="AX131" s="145"/>
      <c r="AY131" s="310"/>
      <c r="AZ131" s="310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  <row r="132" spans="1:94" ht="12.75">
      <c r="A132" s="141">
        <v>128</v>
      </c>
      <c r="B132" s="163" t="s">
        <v>184</v>
      </c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>
        <v>6.7</v>
      </c>
      <c r="AN132" s="143"/>
      <c r="AO132" s="143"/>
      <c r="AP132" s="143"/>
      <c r="AQ132" s="143"/>
      <c r="AR132" s="143"/>
      <c r="AS132" s="143"/>
      <c r="AT132" s="143"/>
      <c r="AU132" s="141">
        <v>128</v>
      </c>
      <c r="AV132" s="163" t="s">
        <v>184</v>
      </c>
      <c r="AW132" s="144"/>
      <c r="AX132" s="145"/>
      <c r="AY132" s="310"/>
      <c r="AZ132" s="310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</row>
    <row r="133" spans="1:94" ht="12.75">
      <c r="A133" s="141">
        <v>129</v>
      </c>
      <c r="B133" s="146">
        <v>6</v>
      </c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1">
        <v>129</v>
      </c>
      <c r="AV133" s="146">
        <v>6</v>
      </c>
      <c r="AW133" s="144"/>
      <c r="AX133" s="145"/>
      <c r="AY133" s="310"/>
      <c r="AZ133" s="310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1:94" ht="12.75">
      <c r="A134" s="141">
        <v>130</v>
      </c>
      <c r="B134" s="146">
        <v>7</v>
      </c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1">
        <v>130</v>
      </c>
      <c r="AV134" s="146">
        <v>7</v>
      </c>
      <c r="AW134" s="144"/>
      <c r="AX134" s="145"/>
      <c r="AY134" s="310"/>
      <c r="AZ134" s="310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ht="12.75">
      <c r="A135" s="141">
        <v>131</v>
      </c>
      <c r="B135" s="146">
        <v>8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1">
        <v>131</v>
      </c>
      <c r="AV135" s="146">
        <v>8</v>
      </c>
      <c r="AW135" s="144"/>
      <c r="AX135" s="145"/>
      <c r="AY135" s="310"/>
      <c r="AZ135" s="310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ht="12.75">
      <c r="A136" s="141">
        <v>132</v>
      </c>
      <c r="B136" s="146">
        <v>9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1">
        <v>132</v>
      </c>
      <c r="AV136" s="146">
        <v>9</v>
      </c>
      <c r="AW136" s="144"/>
      <c r="AX136" s="145"/>
      <c r="AY136" s="310"/>
      <c r="AZ136" s="310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ht="12.75">
      <c r="A137" s="141">
        <v>133</v>
      </c>
      <c r="B137" s="146">
        <v>10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1">
        <v>133</v>
      </c>
      <c r="AV137" s="146">
        <v>10</v>
      </c>
      <c r="AW137" s="144"/>
      <c r="AX137" s="145"/>
      <c r="AY137" s="310"/>
      <c r="AZ137" s="310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spans="1:94" ht="12.75">
      <c r="A138" s="135"/>
      <c r="B138" s="158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35"/>
      <c r="AV138" s="158"/>
      <c r="AW138" s="160"/>
      <c r="AX138" s="160"/>
      <c r="AY138" s="161"/>
      <c r="AZ138" s="161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</row>
    <row r="139" ht="12.75">
      <c r="CK139" s="162"/>
    </row>
  </sheetData>
  <sheetProtection selectLockedCells="1" selectUnlockedCells="1"/>
  <mergeCells count="136">
    <mergeCell ref="A3:A4"/>
    <mergeCell ref="AY3:AZ3"/>
    <mergeCell ref="AY4:AZ4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18:AZ18"/>
    <mergeCell ref="AY19:AZ19"/>
    <mergeCell ref="AY20:AZ20"/>
    <mergeCell ref="AY21:AZ21"/>
    <mergeCell ref="AY22:AZ22"/>
    <mergeCell ref="AY23:AZ23"/>
    <mergeCell ref="AY24:AZ24"/>
    <mergeCell ref="AY25:AZ25"/>
    <mergeCell ref="AY26:AZ26"/>
    <mergeCell ref="AY27:AZ27"/>
    <mergeCell ref="AY28:AZ28"/>
    <mergeCell ref="AY29:AZ29"/>
    <mergeCell ref="AY30:AZ30"/>
    <mergeCell ref="AY31:AZ31"/>
    <mergeCell ref="AY32:AZ32"/>
    <mergeCell ref="AY33:AZ33"/>
    <mergeCell ref="AY34:AZ34"/>
    <mergeCell ref="AY35:AZ35"/>
    <mergeCell ref="AY36:AZ36"/>
    <mergeCell ref="AY37:AZ37"/>
    <mergeCell ref="AY38:AZ38"/>
    <mergeCell ref="AY39:AZ39"/>
    <mergeCell ref="AY40:AZ40"/>
    <mergeCell ref="AY41:AZ41"/>
    <mergeCell ref="AY42:AZ42"/>
    <mergeCell ref="AY43:AZ43"/>
    <mergeCell ref="AY44:AZ44"/>
    <mergeCell ref="AY45:AZ45"/>
    <mergeCell ref="AY46:AZ46"/>
    <mergeCell ref="AY47:AZ47"/>
    <mergeCell ref="AY48:AZ48"/>
    <mergeCell ref="AY49:AZ49"/>
    <mergeCell ref="AY50:AZ50"/>
    <mergeCell ref="AY51:AZ51"/>
    <mergeCell ref="AY52:AZ52"/>
    <mergeCell ref="AY53:AZ53"/>
    <mergeCell ref="AY54:AZ54"/>
    <mergeCell ref="AY55:AZ55"/>
    <mergeCell ref="AY56:AZ56"/>
    <mergeCell ref="AY57:AZ57"/>
    <mergeCell ref="AY58:AZ58"/>
    <mergeCell ref="AY59:AZ59"/>
    <mergeCell ref="AY60:AZ60"/>
    <mergeCell ref="AY61:AZ61"/>
    <mergeCell ref="AY62:AZ62"/>
    <mergeCell ref="AY63:AZ63"/>
    <mergeCell ref="AY64:AZ64"/>
    <mergeCell ref="AY65:AZ65"/>
    <mergeCell ref="AY66:AZ66"/>
    <mergeCell ref="AY67:AZ67"/>
    <mergeCell ref="AY68:AZ68"/>
    <mergeCell ref="AY69:AZ69"/>
    <mergeCell ref="AY70:AZ70"/>
    <mergeCell ref="AY71:AZ71"/>
    <mergeCell ref="AY72:AZ72"/>
    <mergeCell ref="AY73:AZ73"/>
    <mergeCell ref="AY74:AZ74"/>
    <mergeCell ref="AY75:AZ75"/>
    <mergeCell ref="AY76:AZ76"/>
    <mergeCell ref="AY77:AZ77"/>
    <mergeCell ref="AY78:AZ78"/>
    <mergeCell ref="AY79:AZ79"/>
    <mergeCell ref="AY80:AZ80"/>
    <mergeCell ref="AY81:AZ81"/>
    <mergeCell ref="AY82:AZ82"/>
    <mergeCell ref="AY83:AZ83"/>
    <mergeCell ref="AY84:AZ84"/>
    <mergeCell ref="AY85:AZ85"/>
    <mergeCell ref="AY86:AZ86"/>
    <mergeCell ref="AY87:AZ87"/>
    <mergeCell ref="AY88:AZ88"/>
    <mergeCell ref="AY89:AZ89"/>
    <mergeCell ref="AY90:AZ90"/>
    <mergeCell ref="AY91:AZ91"/>
    <mergeCell ref="AY92:AZ92"/>
    <mergeCell ref="AY93:AZ93"/>
    <mergeCell ref="AY94:AZ94"/>
    <mergeCell ref="AY95:AZ95"/>
    <mergeCell ref="AY96:AZ96"/>
    <mergeCell ref="AY97:AZ97"/>
    <mergeCell ref="AY98:AZ98"/>
    <mergeCell ref="AY99:AZ99"/>
    <mergeCell ref="AY100:AZ100"/>
    <mergeCell ref="AY101:AZ101"/>
    <mergeCell ref="AY102:AZ102"/>
    <mergeCell ref="AY103:AZ103"/>
    <mergeCell ref="AY104:AZ104"/>
    <mergeCell ref="AY105:AZ105"/>
    <mergeCell ref="AY106:AZ106"/>
    <mergeCell ref="AY107:AZ107"/>
    <mergeCell ref="AY108:AZ108"/>
    <mergeCell ref="AY109:AZ109"/>
    <mergeCell ref="AY110:AZ110"/>
    <mergeCell ref="AY111:AZ111"/>
    <mergeCell ref="AY112:AZ112"/>
    <mergeCell ref="AY113:AZ113"/>
    <mergeCell ref="AY114:AZ114"/>
    <mergeCell ref="AY115:AZ115"/>
    <mergeCell ref="AY116:AZ116"/>
    <mergeCell ref="AY117:AZ117"/>
    <mergeCell ref="AY118:AZ118"/>
    <mergeCell ref="AY119:AZ119"/>
    <mergeCell ref="AY120:AZ120"/>
    <mergeCell ref="AY121:AZ121"/>
    <mergeCell ref="AY122:AZ122"/>
    <mergeCell ref="AY123:AZ123"/>
    <mergeCell ref="AY124:AZ124"/>
    <mergeCell ref="AY125:AZ125"/>
    <mergeCell ref="AY126:AZ126"/>
    <mergeCell ref="AY127:AZ127"/>
    <mergeCell ref="AY134:AZ134"/>
    <mergeCell ref="AY135:AZ135"/>
    <mergeCell ref="AY136:AZ136"/>
    <mergeCell ref="AY137:AZ137"/>
    <mergeCell ref="AY128:AZ128"/>
    <mergeCell ref="AY129:AZ129"/>
    <mergeCell ref="AY130:AZ130"/>
    <mergeCell ref="AY131:AZ131"/>
    <mergeCell ref="AY132:AZ132"/>
    <mergeCell ref="AY133:AZ133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2020-08-30T07:04:40Z</dcterms:created>
  <dcterms:modified xsi:type="dcterms:W3CDTF">2021-10-15T10:40:41Z</dcterms:modified>
  <cp:category/>
  <cp:version/>
  <cp:contentType/>
  <cp:contentStatus/>
</cp:coreProperties>
</file>