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'generale'!$A$4:$N$74</definedName>
  </definedNames>
  <calcPr fullCalcOnLoad="1"/>
</workbook>
</file>

<file path=xl/sharedStrings.xml><?xml version="1.0" encoding="utf-8"?>
<sst xmlns="http://schemas.openxmlformats.org/spreadsheetml/2006/main" count="607" uniqueCount="199">
  <si>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</si>
  <si>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</si>
  <si>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</si>
  <si>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</si>
  <si>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</si>
  <si>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</si>
  <si>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</si>
  <si>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</si>
  <si>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</si>
  <si>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</si>
  <si>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</si>
  <si>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</si>
  <si>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</si>
  <si>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</si>
  <si>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</si>
  <si>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</si>
  <si>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</si>
  <si>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A</t>
  </si>
  <si>
    <t>Moldovan Raz</t>
  </si>
  <si>
    <t>C</t>
  </si>
  <si>
    <t>Mormeci</t>
  </si>
  <si>
    <t>P</t>
  </si>
  <si>
    <t>Vulpe</t>
  </si>
  <si>
    <t>D</t>
  </si>
  <si>
    <t>Rusu</t>
  </si>
  <si>
    <t xml:space="preserve"> </t>
  </si>
  <si>
    <t>Roscini Marco</t>
  </si>
  <si>
    <t>Cardatore Michele</t>
  </si>
  <si>
    <t>Birladeanu</t>
  </si>
  <si>
    <t>Vanny</t>
  </si>
  <si>
    <t>Bucur</t>
  </si>
  <si>
    <t>Ramos Senior</t>
  </si>
  <si>
    <t>Pulbere</t>
  </si>
  <si>
    <t>Budelli</t>
  </si>
  <si>
    <t>Pintore</t>
  </si>
  <si>
    <t>Ciolli Davide</t>
  </si>
  <si>
    <t>Borghese Max</t>
  </si>
  <si>
    <t>Toscani</t>
  </si>
  <si>
    <t>Di Candilo</t>
  </si>
  <si>
    <t>Popescu</t>
  </si>
  <si>
    <t>Borghese L.</t>
  </si>
  <si>
    <t>Riccioni G.</t>
  </si>
  <si>
    <t>D'Auria</t>
  </si>
  <si>
    <t>Antonacci</t>
  </si>
  <si>
    <t>Sanna Giuliano</t>
  </si>
  <si>
    <t>Hrubaru I.</t>
  </si>
  <si>
    <t>Torre</t>
  </si>
  <si>
    <t>Damian</t>
  </si>
  <si>
    <t>Cicala</t>
  </si>
  <si>
    <t>Dabija Igor</t>
  </si>
  <si>
    <t>Mustone Claudio</t>
  </si>
  <si>
    <t>Caprioli</t>
  </si>
  <si>
    <t>Palade</t>
  </si>
  <si>
    <t>Lombardi Filippo</t>
  </si>
  <si>
    <t>Mauro Marco</t>
  </si>
  <si>
    <t>Gravina</t>
  </si>
  <si>
    <t>Chiaiese</t>
  </si>
  <si>
    <t>Ion</t>
  </si>
  <si>
    <t>Cecchetti</t>
  </si>
  <si>
    <t>Moldovan Alex</t>
  </si>
  <si>
    <t>Renzoni</t>
  </si>
  <si>
    <t>Giorgi</t>
  </si>
  <si>
    <t>Di Giovanni</t>
  </si>
  <si>
    <t>Tersigni</t>
  </si>
  <si>
    <t>Danko Gianluca</t>
  </si>
  <si>
    <t>Iacocagni</t>
  </si>
  <si>
    <t>Beres</t>
  </si>
  <si>
    <t>Hrubaru A.</t>
  </si>
  <si>
    <t>Dobos</t>
  </si>
  <si>
    <t>Munteanu</t>
  </si>
  <si>
    <t>Quirinis</t>
  </si>
  <si>
    <t>Gradinaru</t>
  </si>
  <si>
    <t>Favato</t>
  </si>
  <si>
    <t>Grasso</t>
  </si>
  <si>
    <t>Landolina</t>
  </si>
  <si>
    <t>Manole G.</t>
  </si>
  <si>
    <t>Stoica</t>
  </si>
  <si>
    <t>Dunare</t>
  </si>
  <si>
    <t>Cardatore S.</t>
  </si>
  <si>
    <t>Diamanti</t>
  </si>
  <si>
    <t>Migliori</t>
  </si>
  <si>
    <t>Mariani</t>
  </si>
  <si>
    <t>Orgiu</t>
  </si>
  <si>
    <t>Bufalino</t>
  </si>
  <si>
    <t>Checchino</t>
  </si>
  <si>
    <t>Donnini</t>
  </si>
  <si>
    <t>Farina Giorgio</t>
  </si>
  <si>
    <t>Moreno</t>
  </si>
  <si>
    <t>Hrubaru V.</t>
  </si>
  <si>
    <t>Pacella</t>
  </si>
  <si>
    <t>Vlad</t>
  </si>
  <si>
    <t>Vecinu</t>
  </si>
  <si>
    <t>Caliendo</t>
  </si>
  <si>
    <t>Bonifacio</t>
  </si>
  <si>
    <t>Alessandra</t>
  </si>
  <si>
    <t>Danko R.</t>
  </si>
  <si>
    <t>Giannuzzi G.</t>
  </si>
  <si>
    <t>Marchiori</t>
  </si>
  <si>
    <t>Salvemini</t>
  </si>
  <si>
    <t>Mistreanu Sorin</t>
  </si>
  <si>
    <t>Bucci</t>
  </si>
  <si>
    <t>Roman</t>
  </si>
  <si>
    <t>Dabija Pavel</t>
  </si>
  <si>
    <t>Morelli</t>
  </si>
  <si>
    <t>Novac</t>
  </si>
  <si>
    <t>Petrella</t>
  </si>
  <si>
    <t>Razzino</t>
  </si>
  <si>
    <t xml:space="preserve">Trifan </t>
  </si>
  <si>
    <t>Tutu</t>
  </si>
  <si>
    <t>Dioguardi Ivano</t>
  </si>
  <si>
    <t>Floarea</t>
  </si>
  <si>
    <t>Zupea</t>
  </si>
  <si>
    <t>Buscema</t>
  </si>
  <si>
    <t>Evangelisti</t>
  </si>
  <si>
    <t>Castorina</t>
  </si>
  <si>
    <t>Musat</t>
  </si>
  <si>
    <t>Lovello</t>
  </si>
  <si>
    <t>Ramos K.</t>
  </si>
  <si>
    <t>Sanacuore</t>
  </si>
  <si>
    <t>Stancu Marius</t>
  </si>
  <si>
    <t>Masriera</t>
  </si>
  <si>
    <t>Samsonescu</t>
  </si>
  <si>
    <t>Miserocchi</t>
  </si>
  <si>
    <t>Maugeri</t>
  </si>
  <si>
    <t>Sanna Corrado</t>
  </si>
  <si>
    <t>Dioguardi Luciano</t>
  </si>
  <si>
    <t>Roscini Simone</t>
  </si>
  <si>
    <t>Roscini Max</t>
  </si>
  <si>
    <t>Lombardi Fabrizio</t>
  </si>
  <si>
    <t>Cianfoni G.</t>
  </si>
  <si>
    <t>De Rocchis</t>
  </si>
  <si>
    <t>Gilardoni</t>
  </si>
  <si>
    <t>Bunghez</t>
  </si>
  <si>
    <t>Farina Simone</t>
  </si>
  <si>
    <t>Roscini Stefano</t>
  </si>
  <si>
    <t>Riccione</t>
  </si>
  <si>
    <t>Sanna Giorgio</t>
  </si>
  <si>
    <t>Giordani Maurizio</t>
  </si>
  <si>
    <t>Basso G.</t>
  </si>
  <si>
    <t>Sambucini</t>
  </si>
  <si>
    <t>Ponzio L.</t>
  </si>
  <si>
    <t>Giannelli</t>
  </si>
  <si>
    <t>De Paolis</t>
  </si>
  <si>
    <t>Cavallaro</t>
  </si>
  <si>
    <t>D'Agostino</t>
  </si>
  <si>
    <t>Tertulliani</t>
  </si>
  <si>
    <t>Meucci N.</t>
  </si>
  <si>
    <t>Basso</t>
  </si>
  <si>
    <t>"Portiere   o   attaccante    per     una     notte"</t>
  </si>
  <si>
    <t>Cambio Colorati</t>
  </si>
  <si>
    <t>Cambio Biancoblu</t>
  </si>
  <si>
    <t>Mauro Sergio</t>
  </si>
  <si>
    <t>Stancu</t>
  </si>
  <si>
    <t>Caramaschi</t>
  </si>
  <si>
    <t>09/092021</t>
  </si>
  <si>
    <t>n°</t>
  </si>
  <si>
    <t>DATE</t>
  </si>
  <si>
    <t>GIOCATORI</t>
  </si>
  <si>
    <t>Peggiore</t>
  </si>
  <si>
    <t>Migliore</t>
  </si>
  <si>
    <t>Best gol n° giornata</t>
  </si>
  <si>
    <t>13^</t>
  </si>
  <si>
    <t>Trifan</t>
  </si>
  <si>
    <t>34^</t>
  </si>
  <si>
    <t>3^-26^</t>
  </si>
  <si>
    <t>2^-5^-36^-42^</t>
  </si>
  <si>
    <t>24^</t>
  </si>
  <si>
    <t>Binutti</t>
  </si>
  <si>
    <t>27^/28^/35^/38^-39^-40^</t>
  </si>
  <si>
    <t>Sanacuore (p)</t>
  </si>
  <si>
    <t>12^</t>
  </si>
  <si>
    <t>Donnini (p)</t>
  </si>
  <si>
    <t xml:space="preserve">Borghese L. </t>
  </si>
  <si>
    <t>18^</t>
  </si>
  <si>
    <t>14^</t>
  </si>
  <si>
    <t>44^</t>
  </si>
  <si>
    <t>6^-11^-21^</t>
  </si>
  <si>
    <t>Hrubaru I. (p)</t>
  </si>
  <si>
    <t>Danko R. (p)</t>
  </si>
  <si>
    <t>8^-31^-33^</t>
  </si>
  <si>
    <t xml:space="preserve">Orgiu </t>
  </si>
  <si>
    <t>Iacocagni (p)</t>
  </si>
  <si>
    <t xml:space="preserve">Hrubaru A. </t>
  </si>
  <si>
    <t>17^</t>
  </si>
  <si>
    <t>23^</t>
  </si>
  <si>
    <t>Damian (p)</t>
  </si>
  <si>
    <t>32^</t>
  </si>
  <si>
    <t>Ion (p)</t>
  </si>
  <si>
    <t>Lombardi Fabr. (p)</t>
  </si>
  <si>
    <t>Lombardi Fabr.(p)</t>
  </si>
  <si>
    <t>7^</t>
  </si>
  <si>
    <t>4^-23^</t>
  </si>
  <si>
    <t>Riccioni G. (p)</t>
  </si>
  <si>
    <t>37^-43^-47^</t>
  </si>
  <si>
    <t>10^</t>
  </si>
  <si>
    <t>22^-29^-45^-46^</t>
  </si>
  <si>
    <t>1^-9^-15^-16^-19^-20^-25^-41^</t>
  </si>
  <si>
    <t>30^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</si>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</sst>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4" fontId="0" fillId="2" borderId="7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5" fontId="0" fillId="4" borderId="11" xfId="0" applyNumberFormat="1" applyFont="1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7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7" fillId="4" borderId="7" xfId="0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8" fillId="4" borderId="9" xfId="0" applyFont="1" applyFill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1" fillId="5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4" fontId="0" fillId="4" borderId="10" xfId="0" applyFont="1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7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7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7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7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3" xfId="0" applyFont="1" applyFill="1" applyBorder="1" applyAlignment="1">
      <alignment horizontal="center" vertical="center"/>
    </xf>
    <xf numFmtId="164" fontId="0" fillId="7" borderId="11" xfId="0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1" fillId="7" borderId="7" xfId="0" applyFont="1" applyFill="1" applyBorder="1" applyAlignment="1">
      <alignment horizontal="center"/>
    </xf>
    <xf numFmtId="165" fontId="7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166" fontId="1" fillId="7" borderId="11" xfId="0" applyNumberFormat="1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 vertical="center"/>
    </xf>
    <xf numFmtId="164" fontId="0" fillId="7" borderId="7" xfId="0" applyFill="1" applyBorder="1" applyAlignment="1">
      <alignment vertical="center"/>
    </xf>
    <xf numFmtId="166" fontId="1" fillId="7" borderId="7" xfId="0" applyNumberFormat="1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12" fillId="9" borderId="7" xfId="0" applyFont="1" applyFill="1" applyBorder="1" applyAlignment="1">
      <alignment horizontal="center" shrinkToFit="1"/>
    </xf>
    <xf numFmtId="164" fontId="1" fillId="10" borderId="7" xfId="0" applyFont="1" applyFill="1" applyBorder="1" applyAlignment="1">
      <alignment horizontal="center"/>
    </xf>
    <xf numFmtId="164" fontId="13" fillId="8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3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7" fontId="9" fillId="3" borderId="9" xfId="0" applyNumberFormat="1" applyFont="1" applyFill="1" applyBorder="1" applyAlignment="1">
      <alignment horizontal="center"/>
    </xf>
    <xf numFmtId="167" fontId="15" fillId="11" borderId="9" xfId="0" applyNumberFormat="1" applyFont="1" applyFill="1" applyBorder="1" applyAlignment="1">
      <alignment horizontal="center"/>
    </xf>
    <xf numFmtId="167" fontId="15" fillId="12" borderId="9" xfId="0" applyNumberFormat="1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3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3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15" fillId="14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15" fillId="13" borderId="7" xfId="0" applyFont="1" applyFill="1" applyBorder="1" applyAlignment="1">
      <alignment horizontal="center"/>
    </xf>
    <xf numFmtId="164" fontId="15" fillId="14" borderId="7" xfId="0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6" fontId="16" fillId="13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16" fillId="13" borderId="15" xfId="0" applyNumberFormat="1" applyFont="1" applyFill="1" applyBorder="1" applyAlignment="1">
      <alignment horizontal="center"/>
    </xf>
    <xf numFmtId="166" fontId="9" fillId="3" borderId="15" xfId="0" applyNumberFormat="1" applyFont="1" applyFill="1" applyBorder="1" applyAlignment="1">
      <alignment horizontal="center"/>
    </xf>
    <xf numFmtId="166" fontId="0" fillId="3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11" borderId="7" xfId="0" applyNumberFormat="1" applyFont="1" applyFill="1" applyBorder="1" applyAlignment="1">
      <alignment horizontal="center"/>
    </xf>
    <xf numFmtId="166" fontId="16" fillId="3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9" fillId="3" borderId="7" xfId="0" applyNumberFormat="1" applyFont="1" applyFill="1" applyBorder="1" applyAlignment="1">
      <alignment horizontal="center"/>
    </xf>
    <xf numFmtId="169" fontId="16" fillId="13" borderId="7" xfId="0" applyNumberFormat="1" applyFont="1" applyFill="1" applyBorder="1" applyAlignment="1">
      <alignment horizontal="center"/>
    </xf>
    <xf numFmtId="166" fontId="15" fillId="13" borderId="7" xfId="0" applyNumberFormat="1" applyFont="1" applyFill="1" applyBorder="1" applyAlignment="1">
      <alignment horizontal="center"/>
    </xf>
    <xf numFmtId="166" fontId="9" fillId="16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6" fontId="16" fillId="17" borderId="7" xfId="0" applyNumberFormat="1" applyFont="1" applyFill="1" applyBorder="1" applyAlignment="1">
      <alignment horizontal="center"/>
    </xf>
    <xf numFmtId="166" fontId="9" fillId="7" borderId="7" xfId="0" applyNumberFormat="1" applyFont="1" applyFill="1" applyBorder="1" applyAlignment="1">
      <alignment horizontal="center"/>
    </xf>
    <xf numFmtId="166" fontId="6" fillId="18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2"/>
  <sheetViews>
    <sheetView tabSelected="1" workbookViewId="0" topLeftCell="A1">
      <selection activeCell="O8" sqref="O8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47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5.75" customHeight="1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20</v>
      </c>
      <c r="F5" s="16">
        <v>10</v>
      </c>
      <c r="G5" s="16">
        <v>3</v>
      </c>
      <c r="H5" s="16">
        <v>7</v>
      </c>
      <c r="I5" s="17">
        <f>O5/E5</f>
        <v>1.65</v>
      </c>
      <c r="J5" s="17">
        <f>F5/E5</f>
        <v>0.5</v>
      </c>
      <c r="K5" s="18">
        <v>27</v>
      </c>
      <c r="L5" s="19"/>
      <c r="M5" s="20">
        <f>K5/E5</f>
        <v>1.35</v>
      </c>
      <c r="N5" s="21">
        <f>AVERAGE(particolare!C108:AY108)</f>
        <v>6.625</v>
      </c>
      <c r="O5" s="22">
        <f>F5*3+G5</f>
        <v>33</v>
      </c>
      <c r="P5" s="23">
        <f>P3*0.4</f>
        <v>18.8</v>
      </c>
    </row>
    <row r="6" spans="1:15" ht="15" customHeight="1">
      <c r="A6" s="13">
        <v>2</v>
      </c>
      <c r="B6" s="13">
        <v>3</v>
      </c>
      <c r="C6" s="13" t="s">
        <v>19</v>
      </c>
      <c r="D6" s="14" t="s">
        <v>20</v>
      </c>
      <c r="E6" s="15">
        <f>SUM(F6:H6)</f>
        <v>28</v>
      </c>
      <c r="F6" s="16">
        <v>17</v>
      </c>
      <c r="G6" s="16">
        <v>2</v>
      </c>
      <c r="H6" s="16">
        <v>9</v>
      </c>
      <c r="I6" s="17">
        <f>O6/E6</f>
        <v>1.8928571428571428</v>
      </c>
      <c r="J6" s="17">
        <f>F6/E6</f>
        <v>0.6071428571428571</v>
      </c>
      <c r="K6" s="13">
        <v>49</v>
      </c>
      <c r="L6" s="16"/>
      <c r="M6" s="20">
        <f>K6/E6</f>
        <v>1.75</v>
      </c>
      <c r="N6" s="21">
        <f>AVERAGE(particolare!C86:AY86)</f>
        <v>6.539285714285714</v>
      </c>
      <c r="O6" s="22">
        <f>F6*3+G6</f>
        <v>53</v>
      </c>
    </row>
    <row r="7" spans="1:15" s="25" customFormat="1" ht="12.75">
      <c r="A7" s="13">
        <v>3</v>
      </c>
      <c r="B7" s="13">
        <v>2</v>
      </c>
      <c r="C7" s="13" t="s">
        <v>21</v>
      </c>
      <c r="D7" s="14" t="s">
        <v>22</v>
      </c>
      <c r="E7" s="15">
        <f>SUM(F7:H7)</f>
        <v>43</v>
      </c>
      <c r="F7" s="24">
        <v>17</v>
      </c>
      <c r="G7" s="24">
        <v>4</v>
      </c>
      <c r="H7" s="24">
        <v>22</v>
      </c>
      <c r="I7" s="20">
        <f>O7/E7</f>
        <v>1.2790697674418605</v>
      </c>
      <c r="J7" s="20">
        <f>F7/E7</f>
        <v>0.3953488372093023</v>
      </c>
      <c r="K7" s="13">
        <v>-376</v>
      </c>
      <c r="L7" s="24">
        <v>2</v>
      </c>
      <c r="M7" s="20">
        <f>K7/E7</f>
        <v>-8.744186046511627</v>
      </c>
      <c r="N7" s="21">
        <f>AVERAGE(particolare!C64:AY64)</f>
        <v>6.5348837209302335</v>
      </c>
      <c r="O7" s="22">
        <f>F7*3+G7</f>
        <v>55</v>
      </c>
    </row>
    <row r="8" spans="1:17" s="25" customFormat="1" ht="12.75">
      <c r="A8" s="13">
        <v>4</v>
      </c>
      <c r="B8" s="13">
        <v>4</v>
      </c>
      <c r="C8" s="13" t="s">
        <v>23</v>
      </c>
      <c r="D8" s="14" t="s">
        <v>24</v>
      </c>
      <c r="E8" s="15">
        <f>SUM(F8:H8)</f>
        <v>44</v>
      </c>
      <c r="F8" s="16">
        <v>22</v>
      </c>
      <c r="G8" s="16">
        <v>5</v>
      </c>
      <c r="H8" s="16">
        <v>17</v>
      </c>
      <c r="I8" s="17">
        <f>O8/E8</f>
        <v>1.6136363636363635</v>
      </c>
      <c r="J8" s="17">
        <f>F8/E8</f>
        <v>0.5</v>
      </c>
      <c r="K8" s="13">
        <v>107</v>
      </c>
      <c r="L8" s="16"/>
      <c r="M8" s="20">
        <f>K8/E8</f>
        <v>2.4318181818181817</v>
      </c>
      <c r="N8" s="21">
        <f>AVERAGE(particolare!C22:AY22)</f>
        <v>6.532558139534883</v>
      </c>
      <c r="O8" s="22">
        <f>F8*3+G8</f>
        <v>71</v>
      </c>
      <c r="Q8" s="25" t="s">
        <v>25</v>
      </c>
    </row>
    <row r="9" spans="1:16" s="25" customFormat="1" ht="12.75">
      <c r="A9" s="13">
        <v>5</v>
      </c>
      <c r="B9" s="13">
        <v>5</v>
      </c>
      <c r="C9" s="26" t="s">
        <v>19</v>
      </c>
      <c r="D9" s="27" t="s">
        <v>26</v>
      </c>
      <c r="E9" s="28">
        <f>SUM(F9:H9)</f>
        <v>38</v>
      </c>
      <c r="F9" s="29">
        <v>9</v>
      </c>
      <c r="G9" s="29">
        <v>5</v>
      </c>
      <c r="H9" s="29">
        <v>24</v>
      </c>
      <c r="I9" s="30">
        <f>O9/E9</f>
        <v>0.8421052631578947</v>
      </c>
      <c r="J9" s="31">
        <f>F9/E9</f>
        <v>0.23684210526315788</v>
      </c>
      <c r="K9" s="26">
        <v>11</v>
      </c>
      <c r="L9" s="32">
        <v>3</v>
      </c>
      <c r="M9" s="31">
        <f>K9/E9</f>
        <v>0.2894736842105263</v>
      </c>
      <c r="N9" s="33">
        <f>AVERAGE(particolare!C60:AY60)</f>
        <v>6.463157894736842</v>
      </c>
      <c r="O9" s="34">
        <f>F9*3+G9</f>
        <v>32</v>
      </c>
      <c r="P9"/>
    </row>
    <row r="10" spans="1:15" ht="12.75">
      <c r="A10" s="13">
        <v>6</v>
      </c>
      <c r="B10" s="13">
        <v>7</v>
      </c>
      <c r="C10" s="26" t="s">
        <v>17</v>
      </c>
      <c r="D10" s="27" t="s">
        <v>27</v>
      </c>
      <c r="E10" s="28">
        <f>SUM(F10:H10)</f>
        <v>24</v>
      </c>
      <c r="F10" s="35">
        <v>9</v>
      </c>
      <c r="G10" s="35">
        <v>3</v>
      </c>
      <c r="H10" s="35">
        <v>12</v>
      </c>
      <c r="I10" s="30">
        <f>O10/E10</f>
        <v>1.25</v>
      </c>
      <c r="J10" s="30">
        <f>F10/E10</f>
        <v>0.375</v>
      </c>
      <c r="K10" s="36">
        <v>35</v>
      </c>
      <c r="L10" s="37"/>
      <c r="M10" s="31">
        <f>K10/E10</f>
        <v>1.4583333333333333</v>
      </c>
      <c r="N10" s="33">
        <f>AVERAGE(particolare!C113:AY113)</f>
        <v>6.458333333333333</v>
      </c>
      <c r="O10" s="34">
        <f>F10*3+G10</f>
        <v>30</v>
      </c>
    </row>
    <row r="11" spans="1:16" s="25" customFormat="1" ht="12.75">
      <c r="A11" s="13">
        <v>7</v>
      </c>
      <c r="B11" s="13">
        <v>6</v>
      </c>
      <c r="C11" s="13" t="s">
        <v>23</v>
      </c>
      <c r="D11" s="14" t="s">
        <v>28</v>
      </c>
      <c r="E11" s="15">
        <f>SUM(F11:H11)</f>
        <v>27</v>
      </c>
      <c r="F11" s="38">
        <v>13</v>
      </c>
      <c r="G11" s="38">
        <v>3</v>
      </c>
      <c r="H11" s="38">
        <v>11</v>
      </c>
      <c r="I11" s="17">
        <f>O11/E11</f>
        <v>1.5555555555555556</v>
      </c>
      <c r="J11" s="20">
        <f>F11/E11</f>
        <v>0.48148148148148145</v>
      </c>
      <c r="K11" s="13">
        <v>3</v>
      </c>
      <c r="L11" s="24">
        <v>3</v>
      </c>
      <c r="M11" s="20">
        <f>K11/E11</f>
        <v>0.1111111111111111</v>
      </c>
      <c r="N11" s="21">
        <f>AVERAGE(particolare!C65:AY65)</f>
        <v>6.4370370370370384</v>
      </c>
      <c r="O11" s="22">
        <f>F11*3+G11</f>
        <v>42</v>
      </c>
      <c r="P11"/>
    </row>
    <row r="12" spans="1:19" s="25" customFormat="1" ht="12.75">
      <c r="A12" s="13">
        <v>8</v>
      </c>
      <c r="B12" s="26">
        <v>8</v>
      </c>
      <c r="C12" s="13" t="s">
        <v>19</v>
      </c>
      <c r="D12" s="14" t="s">
        <v>29</v>
      </c>
      <c r="E12" s="15">
        <f>SUM(F12:H12)</f>
        <v>21</v>
      </c>
      <c r="F12" s="16">
        <v>12</v>
      </c>
      <c r="G12" s="16">
        <v>2</v>
      </c>
      <c r="H12" s="16">
        <v>7</v>
      </c>
      <c r="I12" s="17">
        <f>O12/E12</f>
        <v>1.8095238095238095</v>
      </c>
      <c r="J12" s="17">
        <f>F12/E12</f>
        <v>0.5714285714285714</v>
      </c>
      <c r="K12" s="18">
        <v>29</v>
      </c>
      <c r="L12" s="19"/>
      <c r="M12" s="20">
        <f>K12/E12</f>
        <v>1.380952380952381</v>
      </c>
      <c r="N12" s="21">
        <f>AVERAGE(particolare!C122:AY122)</f>
        <v>6.385714285714285</v>
      </c>
      <c r="O12" s="22">
        <f>F12*3+G12</f>
        <v>38</v>
      </c>
      <c r="P12"/>
      <c r="S12"/>
    </row>
    <row r="13" spans="1:16" ht="12.75">
      <c r="A13" s="13">
        <v>9</v>
      </c>
      <c r="B13" s="13">
        <v>9</v>
      </c>
      <c r="C13" s="13" t="s">
        <v>19</v>
      </c>
      <c r="D13" s="14" t="s">
        <v>30</v>
      </c>
      <c r="E13" s="15">
        <f>SUM(F13:H13)</f>
        <v>22</v>
      </c>
      <c r="F13" s="24">
        <v>7</v>
      </c>
      <c r="G13" s="24">
        <v>2</v>
      </c>
      <c r="H13" s="24">
        <v>13</v>
      </c>
      <c r="I13" s="17">
        <f>O13/E13</f>
        <v>1.0454545454545454</v>
      </c>
      <c r="J13" s="20">
        <f>F13/E13</f>
        <v>0.3181818181818182</v>
      </c>
      <c r="K13" s="13">
        <v>30</v>
      </c>
      <c r="L13" s="24">
        <v>1</v>
      </c>
      <c r="M13" s="20">
        <f>K13/E13</f>
        <v>1.3636363636363635</v>
      </c>
      <c r="N13" s="21">
        <f>AVERAGE(particolare!C52:AY52)</f>
        <v>6.2272727272727275</v>
      </c>
      <c r="O13" s="22">
        <f>F13*3+G13</f>
        <v>23</v>
      </c>
      <c r="P13" s="39"/>
    </row>
    <row r="14" spans="1:15" ht="12.75">
      <c r="A14" s="13">
        <v>10</v>
      </c>
      <c r="B14" s="13">
        <v>10</v>
      </c>
      <c r="C14" s="13" t="s">
        <v>17</v>
      </c>
      <c r="D14" s="14" t="s">
        <v>31</v>
      </c>
      <c r="E14" s="15">
        <f>SUM(F14:H14)</f>
        <v>26</v>
      </c>
      <c r="F14" s="24">
        <v>13</v>
      </c>
      <c r="G14" s="24">
        <v>1</v>
      </c>
      <c r="H14" s="24">
        <v>12</v>
      </c>
      <c r="I14" s="17">
        <f>O14/E14</f>
        <v>1.5384615384615385</v>
      </c>
      <c r="J14" s="20">
        <f>F14/E14</f>
        <v>0.5</v>
      </c>
      <c r="K14" s="13">
        <v>57</v>
      </c>
      <c r="L14" s="24"/>
      <c r="M14" s="20">
        <f>K14/E14</f>
        <v>2.1923076923076925</v>
      </c>
      <c r="N14" s="21">
        <f>AVERAGE(particolare!C45:AY45)</f>
        <v>6.215384615384614</v>
      </c>
      <c r="O14" s="22">
        <f>F14*3+G14</f>
        <v>40</v>
      </c>
    </row>
    <row r="15" spans="1:15" ht="12.75">
      <c r="A15" s="13">
        <v>11</v>
      </c>
      <c r="B15" s="13">
        <v>11</v>
      </c>
      <c r="C15" s="13" t="s">
        <v>23</v>
      </c>
      <c r="D15" s="14" t="s">
        <v>32</v>
      </c>
      <c r="E15" s="15">
        <f>SUM(F15:H15)</f>
        <v>27</v>
      </c>
      <c r="F15" s="16">
        <v>8</v>
      </c>
      <c r="G15" s="16">
        <v>2</v>
      </c>
      <c r="H15" s="16">
        <v>17</v>
      </c>
      <c r="I15" s="20">
        <f>O15/E15</f>
        <v>0.9629629629629629</v>
      </c>
      <c r="J15" s="17">
        <f>F15/E15</f>
        <v>0.2962962962962963</v>
      </c>
      <c r="K15" s="13">
        <v>17</v>
      </c>
      <c r="L15" s="16">
        <v>1</v>
      </c>
      <c r="M15" s="20">
        <f>K15/E15</f>
        <v>0.6296296296296297</v>
      </c>
      <c r="N15" s="21">
        <f>AVERAGE(particolare!C63:AY63)</f>
        <v>6.170370370370371</v>
      </c>
      <c r="O15" s="22">
        <f>F15*3+G15</f>
        <v>26</v>
      </c>
    </row>
    <row r="16" spans="1:16" ht="12.75">
      <c r="A16" s="13">
        <v>12</v>
      </c>
      <c r="B16" s="26">
        <v>12</v>
      </c>
      <c r="C16" s="26" t="s">
        <v>19</v>
      </c>
      <c r="D16" s="27" t="s">
        <v>33</v>
      </c>
      <c r="E16" s="28">
        <f>SUM(F16:H16)</f>
        <v>21</v>
      </c>
      <c r="F16" s="32">
        <v>9</v>
      </c>
      <c r="G16" s="32">
        <v>4</v>
      </c>
      <c r="H16" s="32">
        <v>8</v>
      </c>
      <c r="I16" s="31">
        <f>O16/E16</f>
        <v>1.4761904761904763</v>
      </c>
      <c r="J16" s="31">
        <f>F16/E16</f>
        <v>0.42857142857142855</v>
      </c>
      <c r="K16" s="26">
        <v>12</v>
      </c>
      <c r="L16" s="32"/>
      <c r="M16" s="31">
        <f>K16/E16</f>
        <v>0.5714285714285714</v>
      </c>
      <c r="N16" s="33">
        <f>AVERAGE(particolare!C12:AY12)</f>
        <v>6.152380952380952</v>
      </c>
      <c r="O16" s="34">
        <f>F16*3+G16</f>
        <v>31</v>
      </c>
      <c r="P16" s="25"/>
    </row>
    <row r="17" spans="1:16" ht="12.75">
      <c r="A17" s="13">
        <v>13</v>
      </c>
      <c r="B17" s="13">
        <v>13</v>
      </c>
      <c r="C17" s="13" t="s">
        <v>19</v>
      </c>
      <c r="D17" s="14" t="s">
        <v>34</v>
      </c>
      <c r="E17" s="15">
        <f>SUM(F17:H17)</f>
        <v>40</v>
      </c>
      <c r="F17" s="16">
        <v>22</v>
      </c>
      <c r="G17" s="16">
        <v>4</v>
      </c>
      <c r="H17" s="16">
        <v>14</v>
      </c>
      <c r="I17" s="17">
        <f>O17/E17</f>
        <v>1.75</v>
      </c>
      <c r="J17" s="17">
        <f>F17/E17</f>
        <v>0.55</v>
      </c>
      <c r="K17" s="18">
        <v>101</v>
      </c>
      <c r="L17" s="19"/>
      <c r="M17" s="20">
        <f>K17/E17</f>
        <v>2.525</v>
      </c>
      <c r="N17" s="21">
        <f>AVERAGE(particolare!C124:AY124)</f>
        <v>6.145000000000001</v>
      </c>
      <c r="O17" s="22">
        <f>F17*3+G17</f>
        <v>70</v>
      </c>
      <c r="P17" s="25"/>
    </row>
    <row r="18" spans="1:15" ht="12.75">
      <c r="A18" s="13">
        <v>14</v>
      </c>
      <c r="B18" s="13">
        <v>14</v>
      </c>
      <c r="C18" s="13" t="s">
        <v>23</v>
      </c>
      <c r="D18" s="14" t="s">
        <v>35</v>
      </c>
      <c r="E18" s="15">
        <f>SUM(F18:H18)</f>
        <v>39</v>
      </c>
      <c r="F18" s="16">
        <v>19</v>
      </c>
      <c r="G18" s="16">
        <v>5</v>
      </c>
      <c r="H18" s="16">
        <v>15</v>
      </c>
      <c r="I18" s="17">
        <f>O18/E18</f>
        <v>1.5897435897435896</v>
      </c>
      <c r="J18" s="20">
        <f>F18/E18</f>
        <v>0.48717948717948717</v>
      </c>
      <c r="K18" s="13">
        <v>15</v>
      </c>
      <c r="L18" s="24"/>
      <c r="M18" s="20">
        <f>K18/E18</f>
        <v>0.38461538461538464</v>
      </c>
      <c r="N18" s="21">
        <f>AVERAGE(particolare!C13:AY13)</f>
        <v>6.107692307692306</v>
      </c>
      <c r="O18" s="22">
        <f>F18*3+G18</f>
        <v>62</v>
      </c>
    </row>
    <row r="19" spans="1:16" ht="12.75">
      <c r="A19" s="13">
        <v>15</v>
      </c>
      <c r="B19" s="13">
        <v>15</v>
      </c>
      <c r="C19" s="13" t="s">
        <v>19</v>
      </c>
      <c r="D19" s="14" t="s">
        <v>36</v>
      </c>
      <c r="E19" s="15">
        <f>SUM(F19:H19)</f>
        <v>24</v>
      </c>
      <c r="F19" s="16">
        <v>15</v>
      </c>
      <c r="G19" s="16">
        <v>1</v>
      </c>
      <c r="H19" s="16">
        <v>8</v>
      </c>
      <c r="I19" s="20">
        <f>O19/E19</f>
        <v>1.9166666666666667</v>
      </c>
      <c r="J19" s="17">
        <f>F19/E19</f>
        <v>0.625</v>
      </c>
      <c r="K19" s="13">
        <v>9</v>
      </c>
      <c r="L19" s="16"/>
      <c r="M19" s="20">
        <f>K19/E19</f>
        <v>0.375</v>
      </c>
      <c r="N19" s="21">
        <f>AVERAGE(particolare!C14:AY14)</f>
        <v>6.099999999999999</v>
      </c>
      <c r="O19" s="22">
        <f>F19*3+G19</f>
        <v>46</v>
      </c>
      <c r="P19" s="39"/>
    </row>
    <row r="20" spans="1:15" ht="12.75">
      <c r="A20" s="26">
        <v>16</v>
      </c>
      <c r="B20" s="13">
        <v>16</v>
      </c>
      <c r="C20" s="13" t="s">
        <v>19</v>
      </c>
      <c r="D20" s="14" t="s">
        <v>37</v>
      </c>
      <c r="E20" s="15">
        <f>SUM(F20:H20)</f>
        <v>26</v>
      </c>
      <c r="F20" s="24">
        <v>11</v>
      </c>
      <c r="G20" s="24">
        <v>3</v>
      </c>
      <c r="H20" s="24">
        <v>12</v>
      </c>
      <c r="I20" s="17">
        <f>O20/E20</f>
        <v>1.3846153846153846</v>
      </c>
      <c r="J20" s="20">
        <f>F20/E20</f>
        <v>0.4230769230769231</v>
      </c>
      <c r="K20" s="18">
        <v>1</v>
      </c>
      <c r="L20" s="40">
        <v>2</v>
      </c>
      <c r="M20" s="20">
        <f>K20/E20</f>
        <v>0.038461538461538464</v>
      </c>
      <c r="N20" s="21">
        <f>AVERAGE(particolare!C34:AY34)</f>
        <v>6.076923076923077</v>
      </c>
      <c r="O20" s="22">
        <f>F20*3+G20</f>
        <v>36</v>
      </c>
    </row>
    <row r="21" spans="1:16" ht="12.75">
      <c r="A21" s="26">
        <v>17</v>
      </c>
      <c r="B21" s="13">
        <v>17</v>
      </c>
      <c r="C21" s="13" t="s">
        <v>23</v>
      </c>
      <c r="D21" s="14" t="s">
        <v>38</v>
      </c>
      <c r="E21" s="15">
        <f>SUM(F21:H21)</f>
        <v>25</v>
      </c>
      <c r="F21" s="38">
        <v>11</v>
      </c>
      <c r="G21" s="38">
        <v>3</v>
      </c>
      <c r="H21" s="38">
        <v>11</v>
      </c>
      <c r="I21" s="20">
        <f>O21/E21</f>
        <v>1.44</v>
      </c>
      <c r="J21" s="20">
        <f>F21/E21</f>
        <v>0.44</v>
      </c>
      <c r="K21" s="13"/>
      <c r="L21" s="24">
        <v>1</v>
      </c>
      <c r="M21" s="20">
        <f>K21/E21</f>
        <v>0</v>
      </c>
      <c r="N21" s="21">
        <f>AVERAGE(particolare!C27:AY27)</f>
        <v>6.016</v>
      </c>
      <c r="O21" s="22">
        <f>F21*3+G21</f>
        <v>36</v>
      </c>
      <c r="P21" s="25" t="s">
        <v>25</v>
      </c>
    </row>
    <row r="22" spans="1:16" s="25" customFormat="1" ht="12.75">
      <c r="A22" s="41">
        <v>18</v>
      </c>
      <c r="B22" s="13">
        <v>18</v>
      </c>
      <c r="C22" s="13" t="s">
        <v>17</v>
      </c>
      <c r="D22" s="14" t="s">
        <v>39</v>
      </c>
      <c r="E22" s="15">
        <f>SUM(F22:H22)</f>
        <v>31</v>
      </c>
      <c r="F22" s="38">
        <v>9</v>
      </c>
      <c r="G22" s="38">
        <v>3</v>
      </c>
      <c r="H22" s="38">
        <v>19</v>
      </c>
      <c r="I22" s="17">
        <f>O22/E22</f>
        <v>0.967741935483871</v>
      </c>
      <c r="J22" s="20">
        <f>F22/E22</f>
        <v>0.2903225806451613</v>
      </c>
      <c r="K22" s="13">
        <v>51</v>
      </c>
      <c r="L22" s="24"/>
      <c r="M22" s="20">
        <f>K22/E22</f>
        <v>1.6451612903225807</v>
      </c>
      <c r="N22" s="21">
        <f>AVERAGE(particolare!C50:AY50)</f>
        <v>5.880645161290323</v>
      </c>
      <c r="O22" s="22">
        <f>F22*3+G22</f>
        <v>30</v>
      </c>
      <c r="P22"/>
    </row>
    <row r="23" spans="1:15" ht="12.75">
      <c r="A23" s="42">
        <v>19</v>
      </c>
      <c r="B23" s="42">
        <v>19</v>
      </c>
      <c r="C23" s="42" t="s">
        <v>17</v>
      </c>
      <c r="D23" s="43" t="s">
        <v>40</v>
      </c>
      <c r="E23" s="44">
        <f>SUM(F23:H23)</f>
        <v>1</v>
      </c>
      <c r="F23" s="45">
        <v>1</v>
      </c>
      <c r="G23" s="45"/>
      <c r="H23" s="45"/>
      <c r="I23" s="46">
        <f>O23/E23</f>
        <v>3</v>
      </c>
      <c r="J23" s="47">
        <f>F23/E23</f>
        <v>1</v>
      </c>
      <c r="K23" s="42">
        <v>5</v>
      </c>
      <c r="L23" s="48"/>
      <c r="M23" s="47">
        <f>K23/E23</f>
        <v>5</v>
      </c>
      <c r="N23" s="49">
        <f>AVERAGE(particolare!C33:AY33)</f>
        <v>7.1</v>
      </c>
      <c r="O23" s="50">
        <f>F23*3+G23</f>
        <v>3</v>
      </c>
    </row>
    <row r="24" spans="1:15" ht="12.75">
      <c r="A24" s="42">
        <v>20</v>
      </c>
      <c r="B24" s="42">
        <v>20</v>
      </c>
      <c r="C24" s="42" t="s">
        <v>21</v>
      </c>
      <c r="D24" s="43" t="s">
        <v>41</v>
      </c>
      <c r="E24" s="44">
        <f>SUM(F24:H24)</f>
        <v>2</v>
      </c>
      <c r="F24" s="51">
        <v>1</v>
      </c>
      <c r="G24" s="51"/>
      <c r="H24" s="51">
        <v>1</v>
      </c>
      <c r="I24" s="46">
        <f>O24/E24</f>
        <v>1.5</v>
      </c>
      <c r="J24" s="46">
        <f>F24/E24</f>
        <v>0.5</v>
      </c>
      <c r="K24" s="42">
        <v>-23</v>
      </c>
      <c r="L24" s="51"/>
      <c r="M24" s="47">
        <f>K24/E24</f>
        <v>-11.5</v>
      </c>
      <c r="N24" s="49">
        <f>AVERAGE(particolare!C102:AY102)</f>
        <v>6.9</v>
      </c>
      <c r="O24" s="50">
        <f>F24*3+G24</f>
        <v>3</v>
      </c>
    </row>
    <row r="25" spans="1:16" s="25" customFormat="1" ht="12.75">
      <c r="A25" s="52">
        <v>21</v>
      </c>
      <c r="B25" s="52">
        <v>21</v>
      </c>
      <c r="C25" s="53" t="s">
        <v>19</v>
      </c>
      <c r="D25" s="54" t="s">
        <v>42</v>
      </c>
      <c r="E25" s="55">
        <f>SUM(F25:H25)</f>
        <v>1</v>
      </c>
      <c r="F25" s="56">
        <v>1</v>
      </c>
      <c r="G25" s="56"/>
      <c r="H25" s="56"/>
      <c r="I25" s="57">
        <f>O25/E25</f>
        <v>3</v>
      </c>
      <c r="J25" s="57">
        <f>F25/E25</f>
        <v>1</v>
      </c>
      <c r="K25" s="58">
        <v>4</v>
      </c>
      <c r="L25" s="59"/>
      <c r="M25" s="60">
        <f>K25/E25</f>
        <v>4</v>
      </c>
      <c r="N25" s="61">
        <f>AVERAGE(particolare!C5:AY5)</f>
        <v>6.9</v>
      </c>
      <c r="O25" s="62">
        <f>F25*3+G25</f>
        <v>3</v>
      </c>
      <c r="P25" s="63"/>
    </row>
    <row r="26" spans="1:16" s="25" customFormat="1" ht="12.75">
      <c r="A26" s="52">
        <v>22</v>
      </c>
      <c r="B26" s="52">
        <v>22</v>
      </c>
      <c r="C26" s="52" t="s">
        <v>23</v>
      </c>
      <c r="D26" s="64" t="s">
        <v>43</v>
      </c>
      <c r="E26" s="65">
        <f>SUM(F26:H26)</f>
        <v>6</v>
      </c>
      <c r="F26" s="66">
        <v>3</v>
      </c>
      <c r="G26" s="66">
        <v>2</v>
      </c>
      <c r="H26" s="66">
        <v>1</v>
      </c>
      <c r="I26" s="67">
        <f>O26/E26</f>
        <v>1.8333333333333333</v>
      </c>
      <c r="J26" s="67">
        <f>F26/E26</f>
        <v>0.5</v>
      </c>
      <c r="K26" s="52">
        <v>4</v>
      </c>
      <c r="L26" s="66"/>
      <c r="M26" s="68">
        <f>K26/E26</f>
        <v>0.6666666666666666</v>
      </c>
      <c r="N26" s="69">
        <f>AVERAGE(particolare!C92:AY92)</f>
        <v>6.833333333333333</v>
      </c>
      <c r="O26" s="70">
        <f>F26*3+G26</f>
        <v>11</v>
      </c>
      <c r="P26" s="1"/>
    </row>
    <row r="27" spans="1:15" ht="12.75">
      <c r="A27" s="52">
        <v>23</v>
      </c>
      <c r="B27" s="52">
        <v>23</v>
      </c>
      <c r="C27" s="42" t="s">
        <v>19</v>
      </c>
      <c r="D27" s="43" t="s">
        <v>44</v>
      </c>
      <c r="E27" s="44">
        <f>SUM(F27:H27)</f>
        <v>1</v>
      </c>
      <c r="F27" s="48">
        <v>1</v>
      </c>
      <c r="G27" s="48"/>
      <c r="H27" s="48"/>
      <c r="I27" s="46">
        <f>O27/E27</f>
        <v>3</v>
      </c>
      <c r="J27" s="47">
        <f>F27/E27</f>
        <v>1</v>
      </c>
      <c r="K27" s="42">
        <v>2</v>
      </c>
      <c r="L27" s="48"/>
      <c r="M27" s="47">
        <f>K27/E27</f>
        <v>2</v>
      </c>
      <c r="N27" s="49">
        <f>AVERAGE(particolare!C56:AY56)</f>
        <v>6.8</v>
      </c>
      <c r="O27" s="50">
        <f>F27*3+G27</f>
        <v>3</v>
      </c>
    </row>
    <row r="28" spans="1:15" ht="12.75">
      <c r="A28" s="52">
        <v>24</v>
      </c>
      <c r="B28" s="52">
        <v>24</v>
      </c>
      <c r="C28" s="53" t="s">
        <v>21</v>
      </c>
      <c r="D28" s="54" t="s">
        <v>45</v>
      </c>
      <c r="E28" s="55">
        <f>SUM(F28:H28)</f>
        <v>15</v>
      </c>
      <c r="F28" s="56">
        <v>13</v>
      </c>
      <c r="G28" s="56"/>
      <c r="H28" s="56">
        <v>2</v>
      </c>
      <c r="I28" s="57">
        <f>O28/E28</f>
        <v>2.6</v>
      </c>
      <c r="J28" s="57">
        <f>F28/E28</f>
        <v>0.8666666666666667</v>
      </c>
      <c r="K28" s="53">
        <v>-87</v>
      </c>
      <c r="L28" s="56"/>
      <c r="M28" s="60">
        <f>K28/E28</f>
        <v>-5.8</v>
      </c>
      <c r="N28" s="61">
        <f>AVERAGE(particolare!C46:AY46)</f>
        <v>6.779999999999999</v>
      </c>
      <c r="O28" s="62">
        <f>F28*3+G28</f>
        <v>39</v>
      </c>
    </row>
    <row r="29" spans="1:16" ht="12.75">
      <c r="A29" s="52">
        <v>25</v>
      </c>
      <c r="B29" s="52">
        <v>25</v>
      </c>
      <c r="C29" s="71" t="s">
        <v>19</v>
      </c>
      <c r="D29" s="72" t="s">
        <v>46</v>
      </c>
      <c r="E29" s="73">
        <f>SUM(F29:H29)</f>
        <v>1</v>
      </c>
      <c r="F29" s="74"/>
      <c r="G29" s="74">
        <v>1</v>
      </c>
      <c r="H29" s="74"/>
      <c r="I29" s="75">
        <f>O29/E29</f>
        <v>1</v>
      </c>
      <c r="J29" s="76">
        <f>F29/E29</f>
        <v>0</v>
      </c>
      <c r="K29" s="71">
        <v>1</v>
      </c>
      <c r="L29" s="74">
        <v>1</v>
      </c>
      <c r="M29" s="76">
        <f>K29/E29</f>
        <v>1</v>
      </c>
      <c r="N29" s="77">
        <f>AVERAGE(particolare!C71:AY71)</f>
        <v>6.7</v>
      </c>
      <c r="O29" s="78">
        <f>F29*3+G29</f>
        <v>1</v>
      </c>
      <c r="P29" s="25"/>
    </row>
    <row r="30" spans="1:15" s="25" customFormat="1" ht="12.75">
      <c r="A30" s="52">
        <v>26</v>
      </c>
      <c r="B30" s="52">
        <v>26</v>
      </c>
      <c r="C30" s="71" t="s">
        <v>21</v>
      </c>
      <c r="D30" s="72" t="s">
        <v>47</v>
      </c>
      <c r="E30" s="73">
        <f>SUM(F30:H30)</f>
        <v>1</v>
      </c>
      <c r="F30" s="79">
        <v>1</v>
      </c>
      <c r="G30" s="79"/>
      <c r="H30" s="79"/>
      <c r="I30" s="76">
        <f>O30/E30</f>
        <v>3</v>
      </c>
      <c r="J30" s="76">
        <f>F30/E30</f>
        <v>1</v>
      </c>
      <c r="K30" s="71">
        <v>-7</v>
      </c>
      <c r="L30" s="74">
        <v>1</v>
      </c>
      <c r="M30" s="76">
        <f>K30/E30</f>
        <v>-7</v>
      </c>
      <c r="N30" s="77">
        <f>AVERAGE(particolare!C68:AY68)</f>
        <v>6.7</v>
      </c>
      <c r="O30" s="78">
        <f>F30*3+G30</f>
        <v>3</v>
      </c>
    </row>
    <row r="31" spans="1:15" ht="12.75">
      <c r="A31" s="52">
        <v>27</v>
      </c>
      <c r="B31" s="52">
        <v>27</v>
      </c>
      <c r="C31" s="52" t="s">
        <v>23</v>
      </c>
      <c r="D31" s="64" t="s">
        <v>48</v>
      </c>
      <c r="E31" s="65">
        <f>SUM(F31:H31)</f>
        <v>1</v>
      </c>
      <c r="F31" s="66">
        <v>1</v>
      </c>
      <c r="G31" s="66"/>
      <c r="H31" s="66"/>
      <c r="I31" s="67">
        <f>O31/E31</f>
        <v>3</v>
      </c>
      <c r="J31" s="67">
        <f>F31/E31</f>
        <v>1</v>
      </c>
      <c r="K31" s="80"/>
      <c r="L31" s="81"/>
      <c r="M31" s="68">
        <f>K31/E31</f>
        <v>0</v>
      </c>
      <c r="N31" s="69">
        <f>AVERAGE(particolare!C131:AY131)</f>
        <v>6.7</v>
      </c>
      <c r="O31" s="70">
        <f>F31*3+G31</f>
        <v>3</v>
      </c>
    </row>
    <row r="32" spans="1:15" ht="12.75">
      <c r="A32" s="52">
        <v>28</v>
      </c>
      <c r="B32" s="52">
        <v>28</v>
      </c>
      <c r="C32" s="71"/>
      <c r="D32" s="72" t="s">
        <v>49</v>
      </c>
      <c r="E32" s="73">
        <f>SUM(F32:H32)</f>
        <v>2</v>
      </c>
      <c r="F32" s="82">
        <v>1</v>
      </c>
      <c r="G32" s="82"/>
      <c r="H32" s="82">
        <v>1</v>
      </c>
      <c r="I32" s="75">
        <f>O32/E32</f>
        <v>1.5</v>
      </c>
      <c r="J32" s="75">
        <f>F32/E32</f>
        <v>0.5</v>
      </c>
      <c r="K32" s="83">
        <v>2</v>
      </c>
      <c r="L32" s="84"/>
      <c r="M32" s="76">
        <f>K32/E32</f>
        <v>1</v>
      </c>
      <c r="N32" s="77">
        <f>AVERAGE(particolare!C127:AY127)</f>
        <v>6.699999999999999</v>
      </c>
      <c r="O32" s="78">
        <f>F32*3+G32</f>
        <v>3</v>
      </c>
    </row>
    <row r="33" spans="1:16" ht="12.75">
      <c r="A33" s="52">
        <v>29</v>
      </c>
      <c r="B33" s="52">
        <v>29</v>
      </c>
      <c r="C33" s="71" t="s">
        <v>23</v>
      </c>
      <c r="D33" s="72" t="s">
        <v>50</v>
      </c>
      <c r="E33" s="73">
        <f>SUM(F33:H33)</f>
        <v>6</v>
      </c>
      <c r="F33" s="82">
        <v>3</v>
      </c>
      <c r="G33" s="82"/>
      <c r="H33" s="82">
        <v>3</v>
      </c>
      <c r="I33" s="75">
        <f>O33/E33</f>
        <v>1.5</v>
      </c>
      <c r="J33" s="76">
        <f>F33/E33</f>
        <v>0.5</v>
      </c>
      <c r="K33" s="71">
        <v>2</v>
      </c>
      <c r="L33" s="74">
        <v>1</v>
      </c>
      <c r="M33" s="76">
        <f>K33/E33</f>
        <v>0.3333333333333333</v>
      </c>
      <c r="N33" s="77">
        <f>AVERAGE(particolare!C53:AY53)</f>
        <v>6.683333333333333</v>
      </c>
      <c r="O33" s="78">
        <f>F33*3+G33</f>
        <v>9</v>
      </c>
      <c r="P33" s="63"/>
    </row>
    <row r="34" spans="1:16" ht="12.75">
      <c r="A34" s="52">
        <v>30</v>
      </c>
      <c r="B34" s="52">
        <v>30</v>
      </c>
      <c r="C34" s="71" t="s">
        <v>21</v>
      </c>
      <c r="D34" s="72" t="s">
        <v>51</v>
      </c>
      <c r="E34" s="73">
        <f>SUM(F34:H34)</f>
        <v>3</v>
      </c>
      <c r="F34" s="82">
        <v>2</v>
      </c>
      <c r="G34" s="82"/>
      <c r="H34" s="82">
        <v>1</v>
      </c>
      <c r="I34" s="76">
        <f>O34/E34</f>
        <v>2</v>
      </c>
      <c r="J34" s="76">
        <f>F34/E34</f>
        <v>0.6666666666666666</v>
      </c>
      <c r="K34" s="71">
        <v>-19</v>
      </c>
      <c r="L34" s="74">
        <v>1</v>
      </c>
      <c r="M34" s="76">
        <f>K34/E34</f>
        <v>-6.333333333333333</v>
      </c>
      <c r="N34" s="77">
        <f>AVERAGE(particolare!C47:AY47)</f>
        <v>6.666666666666667</v>
      </c>
      <c r="O34" s="78">
        <f>F34*3+G34</f>
        <v>6</v>
      </c>
      <c r="P34" s="25"/>
    </row>
    <row r="35" spans="1:16" s="25" customFormat="1" ht="12.75">
      <c r="A35" s="52">
        <v>31</v>
      </c>
      <c r="B35" s="52">
        <v>31</v>
      </c>
      <c r="C35" s="71" t="s">
        <v>23</v>
      </c>
      <c r="D35" s="72" t="s">
        <v>52</v>
      </c>
      <c r="E35" s="73">
        <f>SUM(F35:H35)</f>
        <v>2</v>
      </c>
      <c r="F35" s="82">
        <v>2</v>
      </c>
      <c r="G35" s="82"/>
      <c r="H35" s="82"/>
      <c r="I35" s="76">
        <f>O35/E35</f>
        <v>3</v>
      </c>
      <c r="J35" s="75">
        <f>F35/E35</f>
        <v>1</v>
      </c>
      <c r="K35" s="71">
        <v>1</v>
      </c>
      <c r="L35" s="82"/>
      <c r="M35" s="76">
        <f>K35/E35</f>
        <v>0.5</v>
      </c>
      <c r="N35" s="77">
        <f>AVERAGE(particolare!C43:AY43)</f>
        <v>6.65</v>
      </c>
      <c r="O35" s="78">
        <f>F35*3+G35</f>
        <v>6</v>
      </c>
      <c r="P35"/>
    </row>
    <row r="36" spans="1:16" ht="12.75">
      <c r="A36" s="52">
        <v>32</v>
      </c>
      <c r="B36" s="52">
        <v>32</v>
      </c>
      <c r="C36" s="71" t="s">
        <v>23</v>
      </c>
      <c r="D36" s="72" t="s">
        <v>53</v>
      </c>
      <c r="E36" s="73">
        <f>SUM(F36:H36)</f>
        <v>3</v>
      </c>
      <c r="F36" s="82">
        <v>2</v>
      </c>
      <c r="G36" s="82"/>
      <c r="H36" s="82">
        <v>1</v>
      </c>
      <c r="I36" s="75">
        <f>O36/E36</f>
        <v>2</v>
      </c>
      <c r="J36" s="75">
        <f>F36/E36</f>
        <v>0.6666666666666666</v>
      </c>
      <c r="K36" s="71">
        <v>5</v>
      </c>
      <c r="L36" s="82"/>
      <c r="M36" s="76">
        <f>K36/E36</f>
        <v>1.6666666666666667</v>
      </c>
      <c r="N36" s="77">
        <f>AVERAGE(particolare!C80:AY80)</f>
        <v>6.633333333333333</v>
      </c>
      <c r="O36" s="78">
        <f>F36*3+G36</f>
        <v>6</v>
      </c>
      <c r="P36" s="63"/>
    </row>
    <row r="37" spans="1:16" ht="12.75">
      <c r="A37" s="52">
        <v>33</v>
      </c>
      <c r="B37" s="52">
        <v>33</v>
      </c>
      <c r="C37" s="71"/>
      <c r="D37" s="72" t="s">
        <v>54</v>
      </c>
      <c r="E37" s="73">
        <f>SUM(F37:H37)</f>
        <v>2</v>
      </c>
      <c r="F37" s="82">
        <v>2</v>
      </c>
      <c r="G37" s="82"/>
      <c r="H37" s="82"/>
      <c r="I37" s="75">
        <f>O37/E37</f>
        <v>3</v>
      </c>
      <c r="J37" s="75">
        <f>F37/E37</f>
        <v>1</v>
      </c>
      <c r="K37" s="71"/>
      <c r="L37" s="82"/>
      <c r="M37" s="76">
        <f>K37/E37</f>
        <v>0</v>
      </c>
      <c r="N37" s="77">
        <f>AVERAGE(particolare!C87:AY87)</f>
        <v>6.6</v>
      </c>
      <c r="O37" s="78">
        <f>F37*3+G37</f>
        <v>6</v>
      </c>
      <c r="P37" s="63"/>
    </row>
    <row r="38" spans="1:15" ht="12.75">
      <c r="A38" s="52">
        <v>34</v>
      </c>
      <c r="B38" s="52">
        <v>34</v>
      </c>
      <c r="C38" s="71" t="s">
        <v>17</v>
      </c>
      <c r="D38" s="72" t="s">
        <v>55</v>
      </c>
      <c r="E38" s="73">
        <f>SUM(F38:H38)</f>
        <v>1</v>
      </c>
      <c r="F38" s="79"/>
      <c r="G38" s="79"/>
      <c r="H38" s="79">
        <v>1</v>
      </c>
      <c r="I38" s="76">
        <f>O38/E38</f>
        <v>0</v>
      </c>
      <c r="J38" s="76">
        <f>F38/E38</f>
        <v>0</v>
      </c>
      <c r="K38" s="71">
        <v>1</v>
      </c>
      <c r="L38" s="74"/>
      <c r="M38" s="76">
        <f>K38/E38</f>
        <v>1</v>
      </c>
      <c r="N38" s="77">
        <f>AVERAGE(particolare!C38:AY38)</f>
        <v>6.6</v>
      </c>
      <c r="O38" s="78">
        <f>F38*3+G38</f>
        <v>0</v>
      </c>
    </row>
    <row r="39" spans="1:15" ht="12.75">
      <c r="A39" s="52">
        <v>35</v>
      </c>
      <c r="B39" s="52">
        <v>35</v>
      </c>
      <c r="C39" s="71" t="s">
        <v>19</v>
      </c>
      <c r="D39" s="72" t="s">
        <v>56</v>
      </c>
      <c r="E39" s="73">
        <f>SUM(F39:H39)</f>
        <v>1</v>
      </c>
      <c r="F39" s="82">
        <v>1</v>
      </c>
      <c r="G39" s="82"/>
      <c r="H39" s="82"/>
      <c r="I39" s="75">
        <f>O39/E39</f>
        <v>3</v>
      </c>
      <c r="J39" s="75">
        <f>F39/E39</f>
        <v>1</v>
      </c>
      <c r="K39" s="71">
        <v>3</v>
      </c>
      <c r="L39" s="82"/>
      <c r="M39" s="76">
        <f>K39/E39</f>
        <v>3</v>
      </c>
      <c r="N39" s="77">
        <f>AVERAGE(particolare!C77:AY77)</f>
        <v>6.6</v>
      </c>
      <c r="O39" s="78">
        <f>F39*3+G39</f>
        <v>3</v>
      </c>
    </row>
    <row r="40" spans="1:16" ht="12.75">
      <c r="A40" s="52">
        <v>36</v>
      </c>
      <c r="B40" s="52">
        <v>36</v>
      </c>
      <c r="C40" s="71" t="s">
        <v>21</v>
      </c>
      <c r="D40" s="72" t="s">
        <v>57</v>
      </c>
      <c r="E40" s="73">
        <f>SUM(F40:H40)</f>
        <v>1</v>
      </c>
      <c r="F40" s="82"/>
      <c r="G40" s="82"/>
      <c r="H40" s="82">
        <v>1</v>
      </c>
      <c r="I40" s="75">
        <f>O40/E40</f>
        <v>0</v>
      </c>
      <c r="J40" s="75">
        <f>F40/E40</f>
        <v>0</v>
      </c>
      <c r="K40" s="71">
        <v>-8</v>
      </c>
      <c r="L40" s="82"/>
      <c r="M40" s="76">
        <f>K40/E40</f>
        <v>-8</v>
      </c>
      <c r="N40" s="77">
        <f>AVERAGE(particolare!C79:AY79)</f>
        <v>6.6</v>
      </c>
      <c r="O40" s="78">
        <f>F40*3+G40</f>
        <v>0</v>
      </c>
      <c r="P40" s="63"/>
    </row>
    <row r="41" spans="1:15" ht="12.75">
      <c r="A41" s="52">
        <v>37</v>
      </c>
      <c r="B41" s="52"/>
      <c r="C41" s="71" t="s">
        <v>19</v>
      </c>
      <c r="D41" s="72" t="s">
        <v>58</v>
      </c>
      <c r="E41" s="73">
        <f>SUM(F41:H41)</f>
        <v>1</v>
      </c>
      <c r="F41" s="82"/>
      <c r="G41" s="82">
        <v>1</v>
      </c>
      <c r="H41" s="82"/>
      <c r="I41" s="75">
        <f>O41/E41</f>
        <v>1</v>
      </c>
      <c r="J41" s="75">
        <f>F41/E41</f>
        <v>0</v>
      </c>
      <c r="K41" s="83">
        <v>2</v>
      </c>
      <c r="L41" s="84"/>
      <c r="M41" s="76">
        <f>K41/E41</f>
        <v>2</v>
      </c>
      <c r="N41" s="77">
        <f>AVERAGE(particolare!C111:AY111)</f>
        <v>6.6</v>
      </c>
      <c r="O41" s="78">
        <f>F41*3+G41</f>
        <v>1</v>
      </c>
    </row>
    <row r="42" spans="1:15" ht="12.75">
      <c r="A42" s="52">
        <v>38</v>
      </c>
      <c r="B42" s="52">
        <v>37</v>
      </c>
      <c r="C42" s="71" t="s">
        <v>19</v>
      </c>
      <c r="D42" s="72" t="s">
        <v>59</v>
      </c>
      <c r="E42" s="73">
        <f>SUM(F42:H42)</f>
        <v>8</v>
      </c>
      <c r="F42" s="82">
        <v>4</v>
      </c>
      <c r="G42" s="82">
        <v>3</v>
      </c>
      <c r="H42" s="82">
        <v>1</v>
      </c>
      <c r="I42" s="75">
        <f>O42/E42</f>
        <v>1.875</v>
      </c>
      <c r="J42" s="75">
        <f>F42/E42</f>
        <v>0.5</v>
      </c>
      <c r="K42" s="83">
        <v>9</v>
      </c>
      <c r="L42" s="84"/>
      <c r="M42" s="76">
        <f>K42/E42</f>
        <v>1.125</v>
      </c>
      <c r="N42" s="77">
        <f>AVERAGE(particolare!C109:AY109)</f>
        <v>6.5625</v>
      </c>
      <c r="O42" s="78">
        <f>F42*3+G42</f>
        <v>15</v>
      </c>
    </row>
    <row r="43" spans="1:16" ht="12.75">
      <c r="A43" s="52">
        <v>39</v>
      </c>
      <c r="B43" s="52">
        <v>38</v>
      </c>
      <c r="C43" s="71" t="s">
        <v>23</v>
      </c>
      <c r="D43" s="72" t="s">
        <v>60</v>
      </c>
      <c r="E43" s="73">
        <f>SUM(F43:H43)</f>
        <v>7</v>
      </c>
      <c r="F43" s="82">
        <v>3</v>
      </c>
      <c r="G43" s="82"/>
      <c r="H43" s="82">
        <v>4</v>
      </c>
      <c r="I43" s="75">
        <f>O43/E43</f>
        <v>1.2857142857142858</v>
      </c>
      <c r="J43" s="75">
        <f>F43/E43</f>
        <v>0.42857142857142855</v>
      </c>
      <c r="K43" s="71"/>
      <c r="L43" s="82"/>
      <c r="M43" s="76">
        <f>K43/E43</f>
        <v>0</v>
      </c>
      <c r="N43" s="77">
        <f>AVERAGE(particolare!C85:AY85)</f>
        <v>6.528571428571429</v>
      </c>
      <c r="O43" s="78">
        <f>F43*3+G43</f>
        <v>9</v>
      </c>
      <c r="P43" s="25"/>
    </row>
    <row r="44" spans="1:15" ht="12.75">
      <c r="A44" s="52">
        <v>40</v>
      </c>
      <c r="B44" s="52">
        <v>39</v>
      </c>
      <c r="C44" s="71" t="s">
        <v>17</v>
      </c>
      <c r="D44" s="72" t="s">
        <v>61</v>
      </c>
      <c r="E44" s="73">
        <f>SUM(F44:H44)</f>
        <v>1</v>
      </c>
      <c r="F44" s="74">
        <v>1</v>
      </c>
      <c r="G44" s="74"/>
      <c r="H44" s="74"/>
      <c r="I44" s="75">
        <f>O44/E44</f>
        <v>3</v>
      </c>
      <c r="J44" s="76">
        <f>F44/E44</f>
        <v>1</v>
      </c>
      <c r="K44" s="71"/>
      <c r="L44" s="74"/>
      <c r="M44" s="76">
        <f>K44/E44</f>
        <v>0</v>
      </c>
      <c r="N44" s="77">
        <f>AVERAGE(particolare!C15:AY15)</f>
        <v>6.5</v>
      </c>
      <c r="O44" s="78">
        <f>F44*3+G44</f>
        <v>3</v>
      </c>
    </row>
    <row r="45" spans="1:15" ht="12.75">
      <c r="A45" s="52">
        <v>41</v>
      </c>
      <c r="B45" s="52">
        <v>40</v>
      </c>
      <c r="C45" s="71" t="s">
        <v>17</v>
      </c>
      <c r="D45" s="72" t="s">
        <v>62</v>
      </c>
      <c r="E45" s="73">
        <f>SUM(F45:H45)</f>
        <v>11</v>
      </c>
      <c r="F45" s="82">
        <v>5</v>
      </c>
      <c r="G45" s="82"/>
      <c r="H45" s="82">
        <v>6</v>
      </c>
      <c r="I45" s="75">
        <f>O45/E45</f>
        <v>1.3636363636363635</v>
      </c>
      <c r="J45" s="75">
        <f>F45/E45</f>
        <v>0.45454545454545453</v>
      </c>
      <c r="K45" s="83">
        <v>14</v>
      </c>
      <c r="L45" s="84"/>
      <c r="M45" s="76">
        <f>K45/E45</f>
        <v>1.2727272727272727</v>
      </c>
      <c r="N45" s="77">
        <f>AVERAGE(particolare!C28:AY28)</f>
        <v>6.481818181818183</v>
      </c>
      <c r="O45" s="78">
        <f>F45*3+G45</f>
        <v>15</v>
      </c>
    </row>
    <row r="46" spans="1:16" ht="12.75">
      <c r="A46" s="52">
        <v>42</v>
      </c>
      <c r="B46" s="52">
        <v>41</v>
      </c>
      <c r="C46" s="71" t="s">
        <v>19</v>
      </c>
      <c r="D46" s="72" t="s">
        <v>63</v>
      </c>
      <c r="E46" s="73">
        <f>SUM(F46:H46)</f>
        <v>3</v>
      </c>
      <c r="F46" s="79">
        <v>1</v>
      </c>
      <c r="G46" s="79">
        <v>1</v>
      </c>
      <c r="H46" s="79">
        <v>1</v>
      </c>
      <c r="I46" s="75">
        <f>O46/E46</f>
        <v>1.3333333333333333</v>
      </c>
      <c r="J46" s="76">
        <f>F46/E46</f>
        <v>0.3333333333333333</v>
      </c>
      <c r="K46" s="71">
        <v>3</v>
      </c>
      <c r="L46" s="74"/>
      <c r="M46" s="76">
        <f>K46/E46</f>
        <v>1</v>
      </c>
      <c r="N46" s="77">
        <f>AVERAGE(particolare!C41:AY41)</f>
        <v>6.466666666666666</v>
      </c>
      <c r="O46" s="78">
        <f>F46*3+G46</f>
        <v>4</v>
      </c>
      <c r="P46" s="63"/>
    </row>
    <row r="47" spans="1:15" ht="12.75">
      <c r="A47" s="52">
        <v>43</v>
      </c>
      <c r="B47" s="52">
        <v>42</v>
      </c>
      <c r="C47" s="71" t="s">
        <v>23</v>
      </c>
      <c r="D47" s="72" t="s">
        <v>64</v>
      </c>
      <c r="E47" s="73">
        <f>SUM(F47:H47)</f>
        <v>3</v>
      </c>
      <c r="F47" s="82"/>
      <c r="G47" s="82">
        <v>1</v>
      </c>
      <c r="H47" s="82">
        <v>2</v>
      </c>
      <c r="I47" s="75">
        <f>O47/E47</f>
        <v>0.3333333333333333</v>
      </c>
      <c r="J47" s="76">
        <f>F47/E47</f>
        <v>0</v>
      </c>
      <c r="K47" s="71">
        <v>4</v>
      </c>
      <c r="L47" s="74"/>
      <c r="M47" s="76">
        <f>K47/E47</f>
        <v>1.3333333333333333</v>
      </c>
      <c r="N47" s="77">
        <f>AVERAGE(particolare!C32:AY32)</f>
        <v>6.466666666666666</v>
      </c>
      <c r="O47" s="78">
        <f>F47*3+G47</f>
        <v>1</v>
      </c>
    </row>
    <row r="48" spans="1:16" ht="12.75">
      <c r="A48" s="52">
        <v>44</v>
      </c>
      <c r="B48" s="52">
        <v>43</v>
      </c>
      <c r="C48" s="71" t="s">
        <v>21</v>
      </c>
      <c r="D48" s="72" t="s">
        <v>65</v>
      </c>
      <c r="E48" s="73">
        <f>SUM(F48:H48)</f>
        <v>2</v>
      </c>
      <c r="F48" s="82">
        <v>1</v>
      </c>
      <c r="G48" s="82"/>
      <c r="H48" s="82">
        <v>1</v>
      </c>
      <c r="I48" s="75">
        <f>O48/E48</f>
        <v>1.5</v>
      </c>
      <c r="J48" s="75">
        <f>F48/E48</f>
        <v>0.5</v>
      </c>
      <c r="K48" s="71">
        <v>-16</v>
      </c>
      <c r="L48" s="82"/>
      <c r="M48" s="76">
        <f>K48/E48</f>
        <v>-8</v>
      </c>
      <c r="N48" s="77">
        <f>AVERAGE(particolare!C55:AY55)</f>
        <v>6.449999999999999</v>
      </c>
      <c r="O48" s="78">
        <f>F48*3+G48</f>
        <v>3</v>
      </c>
      <c r="P48" s="85"/>
    </row>
    <row r="49" spans="1:15" ht="12.75">
      <c r="A49" s="52">
        <v>45</v>
      </c>
      <c r="B49" s="52">
        <v>44</v>
      </c>
      <c r="C49" s="71" t="s">
        <v>23</v>
      </c>
      <c r="D49" s="72" t="s">
        <v>66</v>
      </c>
      <c r="E49" s="73">
        <f>SUM(F49:H49)</f>
        <v>14</v>
      </c>
      <c r="F49" s="82">
        <v>7</v>
      </c>
      <c r="G49" s="82">
        <v>3</v>
      </c>
      <c r="H49" s="82">
        <v>4</v>
      </c>
      <c r="I49" s="75">
        <f>O49/E49</f>
        <v>1.7142857142857142</v>
      </c>
      <c r="J49" s="75">
        <f>F49/E49</f>
        <v>0.5</v>
      </c>
      <c r="K49" s="71">
        <v>6</v>
      </c>
      <c r="L49" s="82">
        <v>1</v>
      </c>
      <c r="M49" s="76">
        <f>K49/E49</f>
        <v>0.42857142857142855</v>
      </c>
      <c r="N49" s="77">
        <f>AVERAGE(particolare!C101:AY101)</f>
        <v>6.414285714285714</v>
      </c>
      <c r="O49" s="78">
        <f>F49*3+G49</f>
        <v>24</v>
      </c>
    </row>
    <row r="50" spans="1:16" ht="12.75">
      <c r="A50" s="52">
        <v>47</v>
      </c>
      <c r="B50" s="52">
        <v>45</v>
      </c>
      <c r="C50" s="71" t="s">
        <v>19</v>
      </c>
      <c r="D50" s="72" t="s">
        <v>67</v>
      </c>
      <c r="E50" s="73">
        <f>SUM(F50:H50)</f>
        <v>1</v>
      </c>
      <c r="F50" s="82">
        <v>1</v>
      </c>
      <c r="G50" s="82"/>
      <c r="H50" s="82"/>
      <c r="I50" s="75">
        <f>O50/E50</f>
        <v>3</v>
      </c>
      <c r="J50" s="75">
        <f>F50/E50</f>
        <v>1</v>
      </c>
      <c r="K50" s="71">
        <v>2</v>
      </c>
      <c r="L50" s="82">
        <v>1</v>
      </c>
      <c r="M50" s="76">
        <f>K50/E50</f>
        <v>2</v>
      </c>
      <c r="N50" s="77">
        <f>AVERAGE(particolare!C59:AY59)</f>
        <v>6.4</v>
      </c>
      <c r="O50" s="78">
        <f>F50*3+G50</f>
        <v>3</v>
      </c>
      <c r="P50" s="25"/>
    </row>
    <row r="51" spans="1:15" ht="12.75">
      <c r="A51" s="52">
        <v>48</v>
      </c>
      <c r="B51" s="52">
        <v>47</v>
      </c>
      <c r="C51" s="71"/>
      <c r="D51" s="72" t="s">
        <v>68</v>
      </c>
      <c r="E51" s="73">
        <f>SUM(F51:H51)</f>
        <v>1</v>
      </c>
      <c r="F51" s="82"/>
      <c r="G51" s="82"/>
      <c r="H51" s="82">
        <v>1</v>
      </c>
      <c r="I51" s="75">
        <f>O51/E51</f>
        <v>0</v>
      </c>
      <c r="J51" s="75">
        <f>F51/E51</f>
        <v>0</v>
      </c>
      <c r="K51" s="71">
        <v>3</v>
      </c>
      <c r="L51" s="82"/>
      <c r="M51" s="76">
        <f>K51/E51</f>
        <v>3</v>
      </c>
      <c r="N51" s="77">
        <f>AVERAGE(particolare!C83:AY83)</f>
        <v>6.4</v>
      </c>
      <c r="O51" s="78">
        <f>F51*3+G51</f>
        <v>0</v>
      </c>
    </row>
    <row r="52" spans="1:15" ht="12.75">
      <c r="A52" s="52">
        <v>49</v>
      </c>
      <c r="B52" s="52">
        <v>48</v>
      </c>
      <c r="C52" s="71"/>
      <c r="D52" s="72" t="s">
        <v>69</v>
      </c>
      <c r="E52" s="73">
        <f>SUM(F52:H52)</f>
        <v>10</v>
      </c>
      <c r="F52" s="74">
        <v>3</v>
      </c>
      <c r="G52" s="74">
        <v>1</v>
      </c>
      <c r="H52" s="74">
        <v>6</v>
      </c>
      <c r="I52" s="76">
        <f>O52/E52</f>
        <v>1</v>
      </c>
      <c r="J52" s="76">
        <f>F52/E52</f>
        <v>0.3</v>
      </c>
      <c r="K52" s="71">
        <v>7</v>
      </c>
      <c r="L52" s="74"/>
      <c r="M52" s="76">
        <f>K52/E52</f>
        <v>0.7</v>
      </c>
      <c r="N52" s="77">
        <f>AVERAGE(particolare!C31:AY31)</f>
        <v>6.38</v>
      </c>
      <c r="O52" s="78">
        <f>F52*3+G52</f>
        <v>10</v>
      </c>
    </row>
    <row r="53" spans="1:15" ht="12.75">
      <c r="A53" s="52">
        <v>50</v>
      </c>
      <c r="B53" s="52">
        <v>49</v>
      </c>
      <c r="C53" s="52" t="s">
        <v>19</v>
      </c>
      <c r="D53" s="64" t="s">
        <v>70</v>
      </c>
      <c r="E53" s="65">
        <f>SUM(F53:H53)</f>
        <v>2</v>
      </c>
      <c r="F53" s="66"/>
      <c r="G53" s="66">
        <v>1</v>
      </c>
      <c r="H53" s="66">
        <v>1</v>
      </c>
      <c r="I53" s="67">
        <f>O53/E53</f>
        <v>0.5</v>
      </c>
      <c r="J53" s="67">
        <f>F53/E53</f>
        <v>0</v>
      </c>
      <c r="K53" s="80">
        <v>2</v>
      </c>
      <c r="L53" s="81"/>
      <c r="M53" s="68">
        <f>K53/E53</f>
        <v>1</v>
      </c>
      <c r="N53" s="69">
        <f>AVERAGE(particolare!C130:AY130)</f>
        <v>6.35</v>
      </c>
      <c r="O53" s="70">
        <f>F53*3+G53</f>
        <v>1</v>
      </c>
    </row>
    <row r="54" spans="1:15" ht="12.75">
      <c r="A54" s="52">
        <v>51</v>
      </c>
      <c r="B54" s="52">
        <v>50</v>
      </c>
      <c r="C54" s="71" t="s">
        <v>19</v>
      </c>
      <c r="D54" s="72" t="s">
        <v>71</v>
      </c>
      <c r="E54" s="73">
        <f>SUM(F54:H54)</f>
        <v>1</v>
      </c>
      <c r="F54" s="74"/>
      <c r="G54" s="74"/>
      <c r="H54" s="74">
        <v>1</v>
      </c>
      <c r="I54" s="75">
        <f>O54/E54</f>
        <v>0</v>
      </c>
      <c r="J54" s="76">
        <f>F54/E54</f>
        <v>0</v>
      </c>
      <c r="K54" s="83">
        <v>1</v>
      </c>
      <c r="L54" s="86"/>
      <c r="M54" s="76">
        <f>K54/E54</f>
        <v>1</v>
      </c>
      <c r="N54" s="77">
        <f>AVERAGE(particolare!C23:AY23)</f>
        <v>6.35</v>
      </c>
      <c r="O54" s="78">
        <f>F54*3+G54</f>
        <v>0</v>
      </c>
    </row>
    <row r="55" spans="1:15" ht="12.75">
      <c r="A55" s="52">
        <v>52</v>
      </c>
      <c r="B55" s="52">
        <v>51</v>
      </c>
      <c r="C55" s="71" t="s">
        <v>17</v>
      </c>
      <c r="D55" s="72" t="s">
        <v>72</v>
      </c>
      <c r="E55" s="73">
        <f>SUM(F55:H55)</f>
        <v>15</v>
      </c>
      <c r="F55" s="82">
        <v>6</v>
      </c>
      <c r="G55" s="82">
        <v>2</v>
      </c>
      <c r="H55" s="82">
        <v>7</v>
      </c>
      <c r="I55" s="75">
        <f>O55/E55</f>
        <v>1.3333333333333333</v>
      </c>
      <c r="J55" s="75">
        <f>F55/E55</f>
        <v>0.4</v>
      </c>
      <c r="K55" s="71">
        <v>14</v>
      </c>
      <c r="L55" s="82">
        <v>1</v>
      </c>
      <c r="M55" s="76">
        <f>K55/E55</f>
        <v>0.9333333333333333</v>
      </c>
      <c r="N55" s="77">
        <f>AVERAGE(particolare!C100:AY100)</f>
        <v>6.333333333333333</v>
      </c>
      <c r="O55" s="78">
        <f>F55*3+G55</f>
        <v>20</v>
      </c>
    </row>
    <row r="56" spans="1:16" s="85" customFormat="1" ht="12.75">
      <c r="A56" s="52">
        <v>53</v>
      </c>
      <c r="B56" s="52">
        <v>52</v>
      </c>
      <c r="C56" s="71" t="s">
        <v>21</v>
      </c>
      <c r="D56" s="72" t="s">
        <v>73</v>
      </c>
      <c r="E56" s="73">
        <f>SUM(F56:H56)</f>
        <v>14</v>
      </c>
      <c r="F56" s="82">
        <v>5</v>
      </c>
      <c r="G56" s="82"/>
      <c r="H56" s="82">
        <v>9</v>
      </c>
      <c r="I56" s="75">
        <f>O56/E56</f>
        <v>1.0714285714285714</v>
      </c>
      <c r="J56" s="75">
        <f>F56/E56</f>
        <v>0.35714285714285715</v>
      </c>
      <c r="K56" s="83">
        <v>-68</v>
      </c>
      <c r="L56" s="84">
        <v>1</v>
      </c>
      <c r="M56" s="76">
        <f>K56/E56</f>
        <v>-4.857142857142857</v>
      </c>
      <c r="N56" s="77">
        <f>AVERAGE(particolare!C119:AY119)</f>
        <v>6.328571428571429</v>
      </c>
      <c r="O56" s="78">
        <f>F56*3+G56</f>
        <v>15</v>
      </c>
      <c r="P56"/>
    </row>
    <row r="57" spans="1:15" ht="12.75">
      <c r="A57" s="52">
        <v>54</v>
      </c>
      <c r="B57" s="52">
        <v>53</v>
      </c>
      <c r="C57" s="71" t="s">
        <v>23</v>
      </c>
      <c r="D57" s="72" t="s">
        <v>74</v>
      </c>
      <c r="E57" s="73">
        <f>SUM(F57:H57)</f>
        <v>15</v>
      </c>
      <c r="F57" s="74">
        <v>11</v>
      </c>
      <c r="G57" s="74">
        <v>1</v>
      </c>
      <c r="H57" s="74">
        <v>3</v>
      </c>
      <c r="I57" s="75">
        <f>O57/E57</f>
        <v>2.2666666666666666</v>
      </c>
      <c r="J57" s="76">
        <f>F57/E57</f>
        <v>0.7333333333333333</v>
      </c>
      <c r="K57" s="83">
        <v>13</v>
      </c>
      <c r="L57" s="86"/>
      <c r="M57" s="76">
        <f>K57/E57</f>
        <v>0.8666666666666667</v>
      </c>
      <c r="N57" s="77">
        <f>AVERAGE(particolare!C73:AY73)</f>
        <v>6.326666666666666</v>
      </c>
      <c r="O57" s="78">
        <f>F57*3+G57</f>
        <v>34</v>
      </c>
    </row>
    <row r="58" spans="1:16" s="1" customFormat="1" ht="12.75">
      <c r="A58" s="52">
        <v>55</v>
      </c>
      <c r="B58" s="52">
        <v>54</v>
      </c>
      <c r="C58" s="71" t="s">
        <v>19</v>
      </c>
      <c r="D58" s="72" t="s">
        <v>75</v>
      </c>
      <c r="E58" s="73">
        <f>SUM(F58:H58)</f>
        <v>8</v>
      </c>
      <c r="F58" s="82">
        <v>3</v>
      </c>
      <c r="G58" s="82">
        <v>1</v>
      </c>
      <c r="H58" s="82">
        <v>4</v>
      </c>
      <c r="I58" s="75">
        <f>O58/E58</f>
        <v>1.25</v>
      </c>
      <c r="J58" s="75">
        <f>F58/E58</f>
        <v>0.375</v>
      </c>
      <c r="K58" s="83">
        <v>3</v>
      </c>
      <c r="L58" s="84"/>
      <c r="M58" s="76">
        <f>K58/E58</f>
        <v>0.375</v>
      </c>
      <c r="N58" s="77">
        <f>AVERAGE(particolare!C125:AY125)</f>
        <v>6.325</v>
      </c>
      <c r="O58" s="78">
        <f>F58*3+G58</f>
        <v>10</v>
      </c>
      <c r="P58"/>
    </row>
    <row r="59" spans="1:15" ht="13.5" customHeight="1">
      <c r="A59" s="52">
        <v>56</v>
      </c>
      <c r="B59" s="52">
        <v>55</v>
      </c>
      <c r="C59" s="71" t="s">
        <v>19</v>
      </c>
      <c r="D59" s="72" t="s">
        <v>76</v>
      </c>
      <c r="E59" s="73">
        <f>SUM(F59:H59)</f>
        <v>2</v>
      </c>
      <c r="F59" s="82">
        <v>1</v>
      </c>
      <c r="G59" s="82"/>
      <c r="H59" s="82">
        <v>1</v>
      </c>
      <c r="I59" s="75">
        <f>O59/E59</f>
        <v>1.5</v>
      </c>
      <c r="J59" s="75">
        <f>F59/E59</f>
        <v>0.5</v>
      </c>
      <c r="K59" s="83">
        <v>1</v>
      </c>
      <c r="L59" s="84"/>
      <c r="M59" s="76">
        <f>K59/E59</f>
        <v>0.5</v>
      </c>
      <c r="N59" s="77">
        <f>AVERAGE(particolare!C116:AY116)</f>
        <v>6.300000000000001</v>
      </c>
      <c r="O59" s="78">
        <f>F59*3+G59</f>
        <v>3</v>
      </c>
    </row>
    <row r="60" spans="1:15" ht="12.75">
      <c r="A60" s="52">
        <v>57</v>
      </c>
      <c r="B60" s="52">
        <v>60</v>
      </c>
      <c r="C60" s="71" t="s">
        <v>19</v>
      </c>
      <c r="D60" s="72" t="s">
        <v>77</v>
      </c>
      <c r="E60" s="73">
        <f>SUM(F60:H60)</f>
        <v>2</v>
      </c>
      <c r="F60" s="79"/>
      <c r="G60" s="79">
        <v>1</v>
      </c>
      <c r="H60" s="79">
        <v>1</v>
      </c>
      <c r="I60" s="76">
        <f>O60/E60</f>
        <v>0.5</v>
      </c>
      <c r="J60" s="76">
        <f>F60/E60</f>
        <v>0</v>
      </c>
      <c r="K60" s="71">
        <v>1</v>
      </c>
      <c r="L60" s="74"/>
      <c r="M60" s="76">
        <f>K60/E60</f>
        <v>0.5</v>
      </c>
      <c r="N60" s="77">
        <f>AVERAGE(particolare!C7:AY7)</f>
        <v>6.3</v>
      </c>
      <c r="O60" s="78">
        <f>F60*3+G60</f>
        <v>1</v>
      </c>
    </row>
    <row r="61" spans="1:16" s="25" customFormat="1" ht="12.75">
      <c r="A61" s="52">
        <v>58</v>
      </c>
      <c r="B61" s="52">
        <v>56</v>
      </c>
      <c r="C61" s="71" t="s">
        <v>19</v>
      </c>
      <c r="D61" s="72" t="s">
        <v>78</v>
      </c>
      <c r="E61" s="73">
        <f>SUM(F61:H61)</f>
        <v>1</v>
      </c>
      <c r="F61" s="82">
        <v>1</v>
      </c>
      <c r="G61" s="82"/>
      <c r="H61" s="82"/>
      <c r="I61" s="75">
        <f>O61/E61</f>
        <v>3</v>
      </c>
      <c r="J61" s="75">
        <f>F61/E61</f>
        <v>1</v>
      </c>
      <c r="K61" s="83">
        <v>3</v>
      </c>
      <c r="L61" s="84"/>
      <c r="M61" s="76">
        <f>K61/E61</f>
        <v>3</v>
      </c>
      <c r="N61" s="77">
        <f>AVERAGE(particolare!C126:AY126)</f>
        <v>6.3</v>
      </c>
      <c r="O61" s="78">
        <f>F61*3+G61</f>
        <v>3</v>
      </c>
      <c r="P61" s="63"/>
    </row>
    <row r="62" spans="1:16" s="25" customFormat="1" ht="12.75">
      <c r="A62" s="52">
        <v>59</v>
      </c>
      <c r="B62" s="52">
        <v>57</v>
      </c>
      <c r="C62" s="71" t="s">
        <v>19</v>
      </c>
      <c r="D62" s="72" t="s">
        <v>79</v>
      </c>
      <c r="E62" s="73">
        <f>SUM(F62:H62)</f>
        <v>1</v>
      </c>
      <c r="F62" s="82"/>
      <c r="G62" s="82"/>
      <c r="H62" s="82">
        <v>1</v>
      </c>
      <c r="I62" s="75">
        <f>O62/E62</f>
        <v>0</v>
      </c>
      <c r="J62" s="75">
        <f>F62/E62</f>
        <v>0</v>
      </c>
      <c r="K62" s="83">
        <v>1</v>
      </c>
      <c r="L62" s="84"/>
      <c r="M62" s="76">
        <f>K62/E62</f>
        <v>1</v>
      </c>
      <c r="N62" s="77">
        <f>AVERAGE(particolare!C121:AY121)</f>
        <v>6.3</v>
      </c>
      <c r="O62" s="78">
        <f>F62*3+G62</f>
        <v>0</v>
      </c>
      <c r="P62" s="63"/>
    </row>
    <row r="63" spans="1:15" s="25" customFormat="1" ht="12.75">
      <c r="A63" s="52">
        <v>60</v>
      </c>
      <c r="B63" s="52">
        <v>58</v>
      </c>
      <c r="C63" s="71" t="s">
        <v>19</v>
      </c>
      <c r="D63" s="72" t="s">
        <v>80</v>
      </c>
      <c r="E63" s="73">
        <f>SUM(F63:H63)</f>
        <v>1</v>
      </c>
      <c r="F63" s="82"/>
      <c r="G63" s="82"/>
      <c r="H63" s="82">
        <v>1</v>
      </c>
      <c r="I63" s="75">
        <f>O63/E63</f>
        <v>0</v>
      </c>
      <c r="J63" s="75">
        <f>F63/E63</f>
        <v>0</v>
      </c>
      <c r="K63" s="71">
        <v>1</v>
      </c>
      <c r="L63" s="82"/>
      <c r="M63" s="76">
        <f>K63/E63</f>
        <v>1</v>
      </c>
      <c r="N63" s="77">
        <f>AVERAGE(particolare!C82:AY82)</f>
        <v>6.3</v>
      </c>
      <c r="O63" s="78">
        <f>F63*3+G63</f>
        <v>0</v>
      </c>
    </row>
    <row r="64" spans="1:16" ht="12.75">
      <c r="A64" s="52">
        <v>61</v>
      </c>
      <c r="B64" s="52">
        <v>59</v>
      </c>
      <c r="C64" s="71"/>
      <c r="D64" s="72" t="s">
        <v>81</v>
      </c>
      <c r="E64" s="73">
        <f>SUM(F64:H64)</f>
        <v>1</v>
      </c>
      <c r="F64" s="82"/>
      <c r="G64" s="82">
        <v>1</v>
      </c>
      <c r="H64" s="82"/>
      <c r="I64" s="75">
        <f>O64/E64</f>
        <v>1</v>
      </c>
      <c r="J64" s="75">
        <f>F64/E64</f>
        <v>0</v>
      </c>
      <c r="K64" s="71">
        <v>2</v>
      </c>
      <c r="L64" s="82"/>
      <c r="M64" s="76">
        <f>K64/E64</f>
        <v>2</v>
      </c>
      <c r="N64" s="77">
        <f>AVERAGE(particolare!C91:AY91)</f>
        <v>6.3</v>
      </c>
      <c r="O64" s="78">
        <f>F64*3+G64</f>
        <v>1</v>
      </c>
      <c r="P64" s="25"/>
    </row>
    <row r="65" spans="1:15" ht="12.75">
      <c r="A65" s="52">
        <v>62</v>
      </c>
      <c r="B65" s="52">
        <v>61</v>
      </c>
      <c r="C65" s="71" t="s">
        <v>23</v>
      </c>
      <c r="D65" s="72" t="s">
        <v>82</v>
      </c>
      <c r="E65" s="73">
        <f>SUM(F65:H65)</f>
        <v>9</v>
      </c>
      <c r="F65" s="82">
        <v>4</v>
      </c>
      <c r="G65" s="82"/>
      <c r="H65" s="82">
        <v>5</v>
      </c>
      <c r="I65" s="76">
        <f>O65/E65</f>
        <v>1.3333333333333333</v>
      </c>
      <c r="J65" s="75">
        <f>F65/E65</f>
        <v>0.4444444444444444</v>
      </c>
      <c r="K65" s="71">
        <v>2</v>
      </c>
      <c r="L65" s="82"/>
      <c r="M65" s="76">
        <f>K65/E65</f>
        <v>0.2222222222222222</v>
      </c>
      <c r="N65" s="77">
        <f>AVERAGE(particolare!C54:AY54)</f>
        <v>6.2666666666666675</v>
      </c>
      <c r="O65" s="78">
        <f>F65*3+G65</f>
        <v>12</v>
      </c>
    </row>
    <row r="66" spans="1:15" ht="12.75">
      <c r="A66" s="52">
        <v>63</v>
      </c>
      <c r="B66" s="52">
        <v>62</v>
      </c>
      <c r="C66" s="71" t="s">
        <v>19</v>
      </c>
      <c r="D66" s="72" t="s">
        <v>83</v>
      </c>
      <c r="E66" s="73">
        <f>SUM(F66:H66)</f>
        <v>7</v>
      </c>
      <c r="F66" s="74">
        <v>3</v>
      </c>
      <c r="G66" s="74">
        <v>1</v>
      </c>
      <c r="H66" s="74">
        <v>3</v>
      </c>
      <c r="I66" s="75">
        <f>O66/E66</f>
        <v>1.4285714285714286</v>
      </c>
      <c r="J66" s="76">
        <f>F66/E66</f>
        <v>0.42857142857142855</v>
      </c>
      <c r="K66" s="83">
        <v>1</v>
      </c>
      <c r="L66" s="86"/>
      <c r="M66" s="76">
        <f>K66/E66</f>
        <v>0.14285714285714285</v>
      </c>
      <c r="N66" s="77">
        <f>AVERAGE(particolare!C89:AY89)</f>
        <v>6.257142857142858</v>
      </c>
      <c r="O66" s="78">
        <f>F66*3+G66</f>
        <v>10</v>
      </c>
    </row>
    <row r="67" spans="1:57" ht="12.75">
      <c r="A67" s="71">
        <v>64</v>
      </c>
      <c r="B67" s="71">
        <v>63</v>
      </c>
      <c r="C67" s="71" t="s">
        <v>17</v>
      </c>
      <c r="D67" s="72" t="s">
        <v>84</v>
      </c>
      <c r="E67" s="73">
        <f>SUM(F67:H67)</f>
        <v>1</v>
      </c>
      <c r="F67" s="74"/>
      <c r="G67" s="74"/>
      <c r="H67" s="74">
        <v>1</v>
      </c>
      <c r="I67" s="76">
        <f>O67/E67</f>
        <v>0</v>
      </c>
      <c r="J67" s="76">
        <f>F67/E67</f>
        <v>0</v>
      </c>
      <c r="K67" s="71">
        <v>1</v>
      </c>
      <c r="L67" s="74"/>
      <c r="M67" s="76">
        <f>K67/E67</f>
        <v>1</v>
      </c>
      <c r="N67" s="77">
        <f>AVERAGE(particolare!C10:AY10)</f>
        <v>6.2</v>
      </c>
      <c r="O67" s="78">
        <f>F67*3+G67</f>
        <v>0</v>
      </c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</row>
    <row r="68" spans="1:57" s="39" customFormat="1" ht="12.75">
      <c r="A68" s="71">
        <v>65</v>
      </c>
      <c r="B68" s="71">
        <v>64</v>
      </c>
      <c r="C68" s="71" t="s">
        <v>21</v>
      </c>
      <c r="D68" s="72" t="s">
        <v>85</v>
      </c>
      <c r="E68" s="73">
        <f>SUM(F68:H68)</f>
        <v>1</v>
      </c>
      <c r="F68" s="74"/>
      <c r="G68" s="74">
        <v>1</v>
      </c>
      <c r="H68" s="74"/>
      <c r="I68" s="75">
        <f>O68/E68</f>
        <v>1</v>
      </c>
      <c r="J68" s="76">
        <f>F68/E68</f>
        <v>0</v>
      </c>
      <c r="K68" s="71">
        <v>-7</v>
      </c>
      <c r="L68" s="74"/>
      <c r="M68" s="76">
        <f>K68/E68</f>
        <v>-7</v>
      </c>
      <c r="N68" s="77">
        <f>AVERAGE(particolare!C29:AY29)</f>
        <v>6.2</v>
      </c>
      <c r="O68" s="78">
        <f>F68*3+G68</f>
        <v>1</v>
      </c>
      <c r="P68" s="88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</row>
    <row r="69" spans="1:57" s="39" customFormat="1" ht="12.75">
      <c r="A69" s="71">
        <v>66</v>
      </c>
      <c r="B69" s="71">
        <v>65</v>
      </c>
      <c r="C69" s="71" t="s">
        <v>19</v>
      </c>
      <c r="D69" s="72" t="s">
        <v>86</v>
      </c>
      <c r="E69" s="73">
        <f>SUM(F69:H69)</f>
        <v>1</v>
      </c>
      <c r="F69" s="74">
        <v>1</v>
      </c>
      <c r="G69" s="74"/>
      <c r="H69" s="74"/>
      <c r="I69" s="76">
        <f>O69/E69</f>
        <v>3</v>
      </c>
      <c r="J69" s="76">
        <f>F69/E69</f>
        <v>1</v>
      </c>
      <c r="K69" s="71">
        <v>1</v>
      </c>
      <c r="L69" s="74"/>
      <c r="M69" s="76">
        <f>K69/E69</f>
        <v>1</v>
      </c>
      <c r="N69" s="77">
        <f>AVERAGE(particolare!C30:AY30)</f>
        <v>6.2</v>
      </c>
      <c r="O69" s="78">
        <f>F69*3+G69</f>
        <v>3</v>
      </c>
      <c r="P69" s="88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</row>
    <row r="70" spans="1:57" ht="12.75">
      <c r="A70" s="71">
        <v>67</v>
      </c>
      <c r="B70" s="71">
        <v>66</v>
      </c>
      <c r="C70" s="71" t="s">
        <v>23</v>
      </c>
      <c r="D70" s="72" t="s">
        <v>87</v>
      </c>
      <c r="E70" s="73">
        <f>SUM(F70:H70)</f>
        <v>1</v>
      </c>
      <c r="F70" s="79"/>
      <c r="G70" s="79"/>
      <c r="H70" s="79">
        <v>1</v>
      </c>
      <c r="I70" s="75">
        <f>O70/E70</f>
        <v>0</v>
      </c>
      <c r="J70" s="76">
        <f>F70/E70</f>
        <v>0</v>
      </c>
      <c r="K70" s="83"/>
      <c r="L70" s="86"/>
      <c r="M70" s="76">
        <f>K70/E70</f>
        <v>0</v>
      </c>
      <c r="N70" s="77">
        <f>AVERAGE(particolare!C37:AY37)</f>
        <v>6.2</v>
      </c>
      <c r="O70" s="78">
        <f>F70*3+G70</f>
        <v>0</v>
      </c>
      <c r="P70" s="88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</row>
    <row r="71" spans="1:15" ht="12.75">
      <c r="A71" s="71">
        <v>68</v>
      </c>
      <c r="B71" s="71">
        <v>67</v>
      </c>
      <c r="C71" s="71" t="s">
        <v>19</v>
      </c>
      <c r="D71" s="72" t="s">
        <v>88</v>
      </c>
      <c r="E71" s="73">
        <f>SUM(F71:H71)</f>
        <v>6</v>
      </c>
      <c r="F71" s="74">
        <v>1</v>
      </c>
      <c r="G71" s="74"/>
      <c r="H71" s="74">
        <v>5</v>
      </c>
      <c r="I71" s="75">
        <f>O71/E71</f>
        <v>0.5</v>
      </c>
      <c r="J71" s="76">
        <f>F71/E71</f>
        <v>0.16666666666666666</v>
      </c>
      <c r="K71" s="71">
        <v>1</v>
      </c>
      <c r="L71" s="74"/>
      <c r="M71" s="76">
        <f>K71/E71</f>
        <v>0.16666666666666666</v>
      </c>
      <c r="N71" s="77">
        <f>AVERAGE(particolare!C36:AY36)</f>
        <v>6.166666666666667</v>
      </c>
      <c r="O71" s="78">
        <f>F71*3+G71</f>
        <v>3</v>
      </c>
    </row>
    <row r="72" spans="1:15" ht="12.75">
      <c r="A72" s="71">
        <v>69</v>
      </c>
      <c r="B72" s="71">
        <v>68</v>
      </c>
      <c r="C72" s="52" t="s">
        <v>17</v>
      </c>
      <c r="D72" s="64" t="s">
        <v>89</v>
      </c>
      <c r="E72" s="65">
        <f>SUM(F72:H72)</f>
        <v>3</v>
      </c>
      <c r="F72" s="66">
        <v>2</v>
      </c>
      <c r="G72" s="66">
        <v>1</v>
      </c>
      <c r="H72" s="66"/>
      <c r="I72" s="67">
        <f>O72/E72</f>
        <v>2.3333333333333335</v>
      </c>
      <c r="J72" s="67">
        <f>F72/E72</f>
        <v>0.6666666666666666</v>
      </c>
      <c r="K72" s="52">
        <v>1</v>
      </c>
      <c r="L72" s="66"/>
      <c r="M72" s="68">
        <f>K72/E72</f>
        <v>0.3333333333333333</v>
      </c>
      <c r="N72" s="69">
        <f>AVERAGE(particolare!C105:AY105)</f>
        <v>6.166666666666667</v>
      </c>
      <c r="O72" s="70">
        <f>F72*3+G72</f>
        <v>7</v>
      </c>
    </row>
    <row r="73" spans="1:15" ht="12.75">
      <c r="A73" s="71">
        <v>70</v>
      </c>
      <c r="B73" s="71">
        <v>69</v>
      </c>
      <c r="C73" s="71" t="s">
        <v>19</v>
      </c>
      <c r="D73" s="72" t="s">
        <v>90</v>
      </c>
      <c r="E73" s="73">
        <f>SUM(F73:H73)</f>
        <v>10</v>
      </c>
      <c r="F73" s="74">
        <v>8</v>
      </c>
      <c r="G73" s="74"/>
      <c r="H73" s="74">
        <v>2</v>
      </c>
      <c r="I73" s="75">
        <f>O73/E73</f>
        <v>2.4</v>
      </c>
      <c r="J73" s="76">
        <f>F73/E73</f>
        <v>0.8</v>
      </c>
      <c r="K73" s="71">
        <v>18</v>
      </c>
      <c r="L73" s="74"/>
      <c r="M73" s="76">
        <f>K73/E73</f>
        <v>1.8</v>
      </c>
      <c r="N73" s="77">
        <f>AVERAGE(particolare!C62:AY62)</f>
        <v>6.15</v>
      </c>
      <c r="O73" s="78">
        <f>F73*3+G73</f>
        <v>24</v>
      </c>
    </row>
    <row r="74" spans="1:15" ht="12.75">
      <c r="A74" s="71">
        <v>71</v>
      </c>
      <c r="B74" s="71">
        <v>70</v>
      </c>
      <c r="C74" s="71" t="s">
        <v>23</v>
      </c>
      <c r="D74" s="72" t="s">
        <v>91</v>
      </c>
      <c r="E74" s="73">
        <f>SUM(F74:H74)</f>
        <v>2</v>
      </c>
      <c r="F74" s="82"/>
      <c r="G74" s="82">
        <v>1</v>
      </c>
      <c r="H74" s="82">
        <v>1</v>
      </c>
      <c r="I74" s="75">
        <f>O74/E74</f>
        <v>0.5</v>
      </c>
      <c r="J74" s="75">
        <f>F74/E74</f>
        <v>0</v>
      </c>
      <c r="K74" s="83">
        <v>3</v>
      </c>
      <c r="L74" s="84"/>
      <c r="M74" s="76">
        <f>K74/E74</f>
        <v>1.5</v>
      </c>
      <c r="N74" s="77">
        <f>AVERAGE(particolare!C115:AY115)</f>
        <v>6.15</v>
      </c>
      <c r="O74" s="78">
        <f>F74*3+G74</f>
        <v>1</v>
      </c>
    </row>
    <row r="75" spans="1:15" ht="12.75">
      <c r="A75" s="71">
        <v>72</v>
      </c>
      <c r="B75" s="71">
        <v>71</v>
      </c>
      <c r="C75" s="71" t="s">
        <v>19</v>
      </c>
      <c r="D75" s="72" t="s">
        <v>92</v>
      </c>
      <c r="E75" s="73">
        <f>SUM(F75:H75)</f>
        <v>1</v>
      </c>
      <c r="F75" s="74">
        <v>1</v>
      </c>
      <c r="G75" s="74"/>
      <c r="H75" s="74"/>
      <c r="I75" s="76">
        <f>O75/E75</f>
        <v>3</v>
      </c>
      <c r="J75" s="76">
        <f>F75/E75</f>
        <v>1</v>
      </c>
      <c r="K75" s="71">
        <v>1</v>
      </c>
      <c r="L75" s="74"/>
      <c r="M75" s="76">
        <f>K75/E75</f>
        <v>1</v>
      </c>
      <c r="N75" s="77">
        <f>AVERAGE(particolare!C6:AY6)</f>
        <v>6.1</v>
      </c>
      <c r="O75" s="78">
        <f>F75*3+G75</f>
        <v>3</v>
      </c>
    </row>
    <row r="76" spans="1:15" ht="12.75">
      <c r="A76" s="71">
        <v>73</v>
      </c>
      <c r="B76" s="71">
        <v>72</v>
      </c>
      <c r="C76" s="71" t="s">
        <v>23</v>
      </c>
      <c r="D76" s="72" t="s">
        <v>93</v>
      </c>
      <c r="E76" s="73">
        <f>SUM(F76:H76)</f>
        <v>1</v>
      </c>
      <c r="F76" s="82"/>
      <c r="G76" s="82">
        <v>1</v>
      </c>
      <c r="H76" s="82"/>
      <c r="I76" s="75">
        <f>O76/E76</f>
        <v>1</v>
      </c>
      <c r="J76" s="75">
        <f>F76/E76</f>
        <v>0</v>
      </c>
      <c r="K76" s="71"/>
      <c r="L76" s="82"/>
      <c r="M76" s="76">
        <f>K76/E76</f>
        <v>0</v>
      </c>
      <c r="N76" s="77">
        <f>AVERAGE(particolare!C70:AY70)</f>
        <v>6.1</v>
      </c>
      <c r="O76" s="78">
        <f>F76*3+G76</f>
        <v>1</v>
      </c>
    </row>
    <row r="77" spans="1:15" ht="12.75">
      <c r="A77" s="71">
        <v>74</v>
      </c>
      <c r="B77" s="71">
        <v>73</v>
      </c>
      <c r="C77" s="71" t="s">
        <v>23</v>
      </c>
      <c r="D77" s="72" t="s">
        <v>94</v>
      </c>
      <c r="E77" s="73">
        <f>SUM(F77:H77)</f>
        <v>1</v>
      </c>
      <c r="F77" s="82"/>
      <c r="G77" s="82"/>
      <c r="H77" s="82">
        <v>1</v>
      </c>
      <c r="I77" s="75">
        <f>O77/E77</f>
        <v>0</v>
      </c>
      <c r="J77" s="75">
        <f>F77/E77</f>
        <v>0</v>
      </c>
      <c r="K77" s="83"/>
      <c r="L77" s="84"/>
      <c r="M77" s="76">
        <f>K77/E77</f>
        <v>0</v>
      </c>
      <c r="N77" s="77">
        <f>AVERAGE(particolare!C123:AY123)</f>
        <v>6.1</v>
      </c>
      <c r="O77" s="78">
        <f>F77*3+G77</f>
        <v>0</v>
      </c>
    </row>
    <row r="78" spans="1:15" ht="12.75">
      <c r="A78" s="71">
        <v>75</v>
      </c>
      <c r="B78" s="71">
        <v>74</v>
      </c>
      <c r="C78" s="71" t="s">
        <v>21</v>
      </c>
      <c r="D78" s="72" t="s">
        <v>95</v>
      </c>
      <c r="E78" s="73">
        <f>SUM(F78:H78)</f>
        <v>1</v>
      </c>
      <c r="F78" s="82"/>
      <c r="G78" s="82"/>
      <c r="H78" s="82">
        <v>1</v>
      </c>
      <c r="I78" s="75">
        <f>O78/E78</f>
        <v>0</v>
      </c>
      <c r="J78" s="75">
        <f>F78/E78</f>
        <v>0</v>
      </c>
      <c r="K78" s="71">
        <v>-7</v>
      </c>
      <c r="L78" s="82"/>
      <c r="M78" s="76">
        <f>K78/E78</f>
        <v>-7</v>
      </c>
      <c r="N78" s="77">
        <f>AVERAGE(particolare!C49:AY49)</f>
        <v>6.1</v>
      </c>
      <c r="O78" s="78">
        <f>F78*3+G78</f>
        <v>0</v>
      </c>
    </row>
    <row r="79" spans="1:15" ht="12.75">
      <c r="A79" s="71">
        <v>76</v>
      </c>
      <c r="B79" s="71">
        <v>75</v>
      </c>
      <c r="C79" s="71" t="s">
        <v>19</v>
      </c>
      <c r="D79" s="72" t="s">
        <v>96</v>
      </c>
      <c r="E79" s="73">
        <f>SUM(F79:H79)</f>
        <v>6</v>
      </c>
      <c r="F79" s="82">
        <v>3</v>
      </c>
      <c r="G79" s="82"/>
      <c r="H79" s="82">
        <v>3</v>
      </c>
      <c r="I79" s="75">
        <f>O79/E79</f>
        <v>1.5</v>
      </c>
      <c r="J79" s="75">
        <f>F79/E79</f>
        <v>0.5</v>
      </c>
      <c r="K79" s="71">
        <v>3</v>
      </c>
      <c r="L79" s="82">
        <v>1</v>
      </c>
      <c r="M79" s="76">
        <f>K79/E79</f>
        <v>0.5</v>
      </c>
      <c r="N79" s="77">
        <f>AVERAGE(particolare!C106:AY106)</f>
        <v>6.083333333333332</v>
      </c>
      <c r="O79" s="78">
        <f>F79*3+G79</f>
        <v>9</v>
      </c>
    </row>
    <row r="80" spans="1:15" ht="12.75">
      <c r="A80" s="71">
        <v>77</v>
      </c>
      <c r="B80" s="71">
        <v>76</v>
      </c>
      <c r="C80" s="71" t="s">
        <v>23</v>
      </c>
      <c r="D80" s="72" t="s">
        <v>97</v>
      </c>
      <c r="E80" s="73">
        <f>SUM(F80:H80)</f>
        <v>11</v>
      </c>
      <c r="F80" s="79">
        <v>5</v>
      </c>
      <c r="G80" s="79">
        <v>2</v>
      </c>
      <c r="H80" s="79">
        <v>4</v>
      </c>
      <c r="I80" s="76">
        <f>O80/E80</f>
        <v>1.5454545454545454</v>
      </c>
      <c r="J80" s="76">
        <f>F80/E80</f>
        <v>0.45454545454545453</v>
      </c>
      <c r="K80" s="71">
        <v>6</v>
      </c>
      <c r="L80" s="74"/>
      <c r="M80" s="76">
        <f>K80/E80</f>
        <v>0.5454545454545454</v>
      </c>
      <c r="N80" s="77">
        <f>AVERAGE(particolare!C58:AY58)</f>
        <v>6.054545454545454</v>
      </c>
      <c r="O80" s="78">
        <f>F80*3+G80</f>
        <v>17</v>
      </c>
    </row>
    <row r="81" spans="1:15" ht="12.75">
      <c r="A81" s="71">
        <v>78</v>
      </c>
      <c r="B81" s="71">
        <v>77</v>
      </c>
      <c r="C81" s="71" t="s">
        <v>19</v>
      </c>
      <c r="D81" s="72" t="s">
        <v>98</v>
      </c>
      <c r="E81" s="73">
        <f>SUM(F81:H81)</f>
        <v>2</v>
      </c>
      <c r="F81" s="82">
        <v>1</v>
      </c>
      <c r="G81" s="82"/>
      <c r="H81" s="82">
        <v>1</v>
      </c>
      <c r="I81" s="75">
        <f>O81/E81</f>
        <v>1.5</v>
      </c>
      <c r="J81" s="75">
        <f>F81/E81</f>
        <v>0.5</v>
      </c>
      <c r="K81" s="71"/>
      <c r="L81" s="82"/>
      <c r="M81" s="76">
        <f>K81/E81</f>
        <v>0</v>
      </c>
      <c r="N81" s="77">
        <f>AVERAGE(particolare!C96:AY96)</f>
        <v>6.050000000000001</v>
      </c>
      <c r="O81" s="78">
        <f>F81*3+G81</f>
        <v>3</v>
      </c>
    </row>
    <row r="82" spans="1:15" ht="12.75">
      <c r="A82" s="71">
        <v>79</v>
      </c>
      <c r="B82" s="71">
        <v>78</v>
      </c>
      <c r="C82" s="71" t="s">
        <v>23</v>
      </c>
      <c r="D82" s="72" t="s">
        <v>99</v>
      </c>
      <c r="E82" s="73">
        <f>SUM(F82:H82)</f>
        <v>14</v>
      </c>
      <c r="F82" s="82">
        <v>8</v>
      </c>
      <c r="G82" s="82"/>
      <c r="H82" s="82">
        <v>6</v>
      </c>
      <c r="I82" s="75">
        <f>O82/E82</f>
        <v>1.7142857142857142</v>
      </c>
      <c r="J82" s="75">
        <f>F82/E82</f>
        <v>0.5714285714285714</v>
      </c>
      <c r="K82" s="71">
        <v>5</v>
      </c>
      <c r="L82" s="82"/>
      <c r="M82" s="76">
        <f>K82/E82</f>
        <v>0.35714285714285715</v>
      </c>
      <c r="N82" s="77">
        <f>AVERAGE(particolare!C78:AY78)</f>
        <v>6.05</v>
      </c>
      <c r="O82" s="78">
        <f>F82*3+G82</f>
        <v>24</v>
      </c>
    </row>
    <row r="83" spans="1:15" ht="12.75">
      <c r="A83" s="71">
        <v>80</v>
      </c>
      <c r="B83" s="71">
        <v>79</v>
      </c>
      <c r="C83" s="71" t="s">
        <v>23</v>
      </c>
      <c r="D83" s="72" t="s">
        <v>100</v>
      </c>
      <c r="E83" s="73">
        <f>SUM(F83:H83)</f>
        <v>16</v>
      </c>
      <c r="F83" s="82">
        <v>6</v>
      </c>
      <c r="G83" s="82">
        <v>2</v>
      </c>
      <c r="H83" s="82">
        <v>8</v>
      </c>
      <c r="I83" s="75">
        <f>O83/E83</f>
        <v>1.25</v>
      </c>
      <c r="J83" s="75">
        <f>F83/E83</f>
        <v>0.375</v>
      </c>
      <c r="K83" s="71">
        <v>1</v>
      </c>
      <c r="L83" s="82"/>
      <c r="M83" s="76">
        <f>K83/E83</f>
        <v>0.0625</v>
      </c>
      <c r="N83" s="77">
        <f>AVERAGE(particolare!C9:AY9)</f>
        <v>6.024999999999999</v>
      </c>
      <c r="O83" s="78">
        <f>F83*3+G83</f>
        <v>20</v>
      </c>
    </row>
    <row r="84" spans="1:15" ht="12.75">
      <c r="A84" s="71">
        <v>81</v>
      </c>
      <c r="B84" s="71">
        <v>80</v>
      </c>
      <c r="C84" s="71"/>
      <c r="D84" s="72" t="s">
        <v>101</v>
      </c>
      <c r="E84" s="73">
        <f>SUM(F84:H84)</f>
        <v>1</v>
      </c>
      <c r="F84" s="82">
        <v>1</v>
      </c>
      <c r="G84" s="82"/>
      <c r="H84" s="82"/>
      <c r="I84" s="75">
        <f>O84/E84</f>
        <v>3</v>
      </c>
      <c r="J84" s="75">
        <f>F84/E84</f>
        <v>1</v>
      </c>
      <c r="K84" s="89">
        <v>1</v>
      </c>
      <c r="L84" s="90"/>
      <c r="M84" s="76">
        <f>K84/E84</f>
        <v>1</v>
      </c>
      <c r="N84" s="77">
        <f>AVERAGE(particolare!C48:AY48)</f>
        <v>6</v>
      </c>
      <c r="O84" s="78">
        <f>F84*3+G84</f>
        <v>3</v>
      </c>
    </row>
    <row r="85" spans="1:15" ht="12.75">
      <c r="A85" s="71">
        <v>82</v>
      </c>
      <c r="B85" s="71">
        <v>81</v>
      </c>
      <c r="C85" s="71" t="s">
        <v>23</v>
      </c>
      <c r="D85" s="72" t="s">
        <v>102</v>
      </c>
      <c r="E85" s="73">
        <f>SUM(F85:H85)</f>
        <v>1</v>
      </c>
      <c r="F85" s="82"/>
      <c r="G85" s="82"/>
      <c r="H85" s="82">
        <v>1</v>
      </c>
      <c r="I85" s="75">
        <f>O85/E85</f>
        <v>0</v>
      </c>
      <c r="J85" s="75">
        <f>F85/E85</f>
        <v>0</v>
      </c>
      <c r="K85" s="71"/>
      <c r="L85" s="82"/>
      <c r="M85" s="76">
        <f>K85/E85</f>
        <v>0</v>
      </c>
      <c r="N85" s="77">
        <f>AVERAGE(particolare!C93:AY93)</f>
        <v>6</v>
      </c>
      <c r="O85" s="78">
        <f>F85*3+G85</f>
        <v>0</v>
      </c>
    </row>
    <row r="86" spans="1:15" ht="12.75">
      <c r="A86" s="71">
        <v>83</v>
      </c>
      <c r="B86" s="71">
        <v>82</v>
      </c>
      <c r="C86" s="71" t="s">
        <v>19</v>
      </c>
      <c r="D86" s="72" t="s">
        <v>103</v>
      </c>
      <c r="E86" s="73">
        <f>SUM(F86:H86)</f>
        <v>1</v>
      </c>
      <c r="F86" s="82"/>
      <c r="G86" s="82"/>
      <c r="H86" s="82">
        <v>1</v>
      </c>
      <c r="I86" s="75">
        <f>O86/E86</f>
        <v>0</v>
      </c>
      <c r="J86" s="75">
        <f>F86/E86</f>
        <v>0</v>
      </c>
      <c r="K86" s="71"/>
      <c r="L86" s="82"/>
      <c r="M86" s="76">
        <f>K86/E86</f>
        <v>0</v>
      </c>
      <c r="N86" s="77">
        <f>AVERAGE(particolare!C99:AY99)</f>
        <v>6</v>
      </c>
      <c r="O86" s="78">
        <f>F86*3+G86</f>
        <v>0</v>
      </c>
    </row>
    <row r="87" spans="1:15" ht="12.75">
      <c r="A87" s="71">
        <v>84</v>
      </c>
      <c r="B87" s="71">
        <v>83</v>
      </c>
      <c r="C87" s="71"/>
      <c r="D87" s="72" t="s">
        <v>104</v>
      </c>
      <c r="E87" s="73">
        <f>SUM(F87:H87)</f>
        <v>3</v>
      </c>
      <c r="F87" s="82"/>
      <c r="G87" s="82">
        <v>1</v>
      </c>
      <c r="H87" s="82">
        <v>2</v>
      </c>
      <c r="I87" s="75">
        <f>O87/E87</f>
        <v>0.3333333333333333</v>
      </c>
      <c r="J87" s="75">
        <f>F87/E87</f>
        <v>0</v>
      </c>
      <c r="K87" s="83">
        <v>3</v>
      </c>
      <c r="L87" s="84"/>
      <c r="M87" s="76">
        <f>K87/E87</f>
        <v>1</v>
      </c>
      <c r="N87" s="77">
        <f>AVERAGE(particolare!C120:AY120)</f>
        <v>5.8999999999999995</v>
      </c>
      <c r="O87" s="78">
        <f>F87*3+G87</f>
        <v>1</v>
      </c>
    </row>
    <row r="88" spans="1:15" ht="12.75">
      <c r="A88" s="71">
        <v>85</v>
      </c>
      <c r="B88" s="71">
        <v>84</v>
      </c>
      <c r="C88" s="71" t="s">
        <v>19</v>
      </c>
      <c r="D88" s="72" t="s">
        <v>105</v>
      </c>
      <c r="E88" s="73">
        <f>SUM(F88:H88)</f>
        <v>4</v>
      </c>
      <c r="F88" s="82">
        <v>1</v>
      </c>
      <c r="G88" s="82"/>
      <c r="H88" s="82">
        <v>3</v>
      </c>
      <c r="I88" s="75">
        <f>O88/E88</f>
        <v>0.75</v>
      </c>
      <c r="J88" s="75">
        <f>F88/E88</f>
        <v>0.25</v>
      </c>
      <c r="K88" s="71">
        <v>3</v>
      </c>
      <c r="L88" s="82"/>
      <c r="M88" s="76">
        <f>K88/E88</f>
        <v>0.75</v>
      </c>
      <c r="N88" s="77">
        <f>AVERAGE(particolare!C98:AY98)</f>
        <v>5.9</v>
      </c>
      <c r="O88" s="78">
        <f>F88*3+G88</f>
        <v>3</v>
      </c>
    </row>
    <row r="89" spans="1:15" ht="12.75">
      <c r="A89" s="52">
        <v>86</v>
      </c>
      <c r="B89" s="52">
        <v>85</v>
      </c>
      <c r="C89" s="52" t="s">
        <v>19</v>
      </c>
      <c r="D89" s="64" t="s">
        <v>106</v>
      </c>
      <c r="E89" s="65">
        <f>SUM(F89:H89)</f>
        <v>1</v>
      </c>
      <c r="F89" s="91"/>
      <c r="G89" s="91"/>
      <c r="H89" s="91">
        <v>1</v>
      </c>
      <c r="I89" s="67">
        <f>O89/E89</f>
        <v>0</v>
      </c>
      <c r="J89" s="68">
        <f>F89/E89</f>
        <v>0</v>
      </c>
      <c r="K89" s="52"/>
      <c r="L89" s="92"/>
      <c r="M89" s="68">
        <f>K89/E89</f>
        <v>0</v>
      </c>
      <c r="N89" s="69">
        <f>AVERAGE(particolare!C44:AY44)</f>
        <v>5.9</v>
      </c>
      <c r="O89" s="70">
        <f>F89*3+G89</f>
        <v>0</v>
      </c>
    </row>
    <row r="90" spans="1:15" ht="12.75">
      <c r="A90" s="71">
        <v>87</v>
      </c>
      <c r="B90" s="71">
        <v>86</v>
      </c>
      <c r="C90" s="71" t="s">
        <v>23</v>
      </c>
      <c r="D90" s="72" t="s">
        <v>107</v>
      </c>
      <c r="E90" s="73">
        <f>SUM(F90:H90)</f>
        <v>6</v>
      </c>
      <c r="F90" s="82">
        <v>2</v>
      </c>
      <c r="G90" s="82">
        <v>1</v>
      </c>
      <c r="H90" s="82">
        <v>3</v>
      </c>
      <c r="I90" s="75">
        <f>O90/E90</f>
        <v>1.1666666666666667</v>
      </c>
      <c r="J90" s="75">
        <f>F90/E90</f>
        <v>0.3333333333333333</v>
      </c>
      <c r="K90" s="83">
        <v>1</v>
      </c>
      <c r="L90" s="84"/>
      <c r="M90" s="76">
        <f>K90/E90</f>
        <v>0.16666666666666666</v>
      </c>
      <c r="N90" s="77">
        <f>AVERAGE(particolare!C8:AY8)</f>
        <v>5.883333333333333</v>
      </c>
      <c r="O90" s="78">
        <f>F90*3+G90</f>
        <v>7</v>
      </c>
    </row>
    <row r="91" spans="1:15" ht="12.75">
      <c r="A91" s="71">
        <v>88</v>
      </c>
      <c r="B91" s="71">
        <v>87</v>
      </c>
      <c r="C91" s="71" t="s">
        <v>19</v>
      </c>
      <c r="D91" s="72" t="s">
        <v>108</v>
      </c>
      <c r="E91" s="73">
        <f>SUM(F91:H91)</f>
        <v>6</v>
      </c>
      <c r="F91" s="74"/>
      <c r="G91" s="74">
        <v>2</v>
      </c>
      <c r="H91" s="74">
        <v>4</v>
      </c>
      <c r="I91" s="75">
        <f>O91/E91</f>
        <v>0.3333333333333333</v>
      </c>
      <c r="J91" s="76">
        <f>F91/E91</f>
        <v>0</v>
      </c>
      <c r="K91" s="71">
        <v>4</v>
      </c>
      <c r="L91" s="74"/>
      <c r="M91" s="76">
        <f>K91/E91</f>
        <v>0.6666666666666666</v>
      </c>
      <c r="N91" s="77">
        <f>AVERAGE(particolare!C74:AY74)</f>
        <v>5.8500000000000005</v>
      </c>
      <c r="O91" s="78">
        <f>F91*3+G91</f>
        <v>2</v>
      </c>
    </row>
    <row r="92" spans="1:15" ht="12.75">
      <c r="A92" s="52">
        <v>89</v>
      </c>
      <c r="B92" s="52">
        <v>88</v>
      </c>
      <c r="C92" s="52" t="s">
        <v>17</v>
      </c>
      <c r="D92" s="64" t="s">
        <v>109</v>
      </c>
      <c r="E92" s="65">
        <f>SUM(F92:H92)</f>
        <v>8</v>
      </c>
      <c r="F92" s="66">
        <v>4</v>
      </c>
      <c r="G92" s="66"/>
      <c r="H92" s="66">
        <v>4</v>
      </c>
      <c r="I92" s="67">
        <f>O92/E92</f>
        <v>1.5</v>
      </c>
      <c r="J92" s="67">
        <f>F92/E92</f>
        <v>0.5</v>
      </c>
      <c r="K92" s="52">
        <v>5</v>
      </c>
      <c r="L92" s="66"/>
      <c r="M92" s="68">
        <f>K92/E92</f>
        <v>0.625</v>
      </c>
      <c r="N92" s="69">
        <f>AVERAGE(particolare!C97:AY97)</f>
        <v>5.8125</v>
      </c>
      <c r="O92" s="70">
        <f>F92*3+G92</f>
        <v>12</v>
      </c>
    </row>
    <row r="93" spans="1:15" ht="12.75">
      <c r="A93" s="71">
        <v>90</v>
      </c>
      <c r="B93" s="71">
        <v>89</v>
      </c>
      <c r="C93" s="71" t="s">
        <v>23</v>
      </c>
      <c r="D93" s="72" t="s">
        <v>110</v>
      </c>
      <c r="E93" s="73">
        <f>SUM(F93:H93)</f>
        <v>1</v>
      </c>
      <c r="F93" s="82"/>
      <c r="G93" s="82"/>
      <c r="H93" s="82">
        <v>1</v>
      </c>
      <c r="I93" s="75">
        <f>O93/E93</f>
        <v>0</v>
      </c>
      <c r="J93" s="75">
        <f>F93/E93</f>
        <v>0</v>
      </c>
      <c r="K93" s="83"/>
      <c r="L93" s="84"/>
      <c r="M93" s="76">
        <f>K93/E93</f>
        <v>0</v>
      </c>
      <c r="N93" s="77">
        <f>AVERAGE(particolare!C117:AY117)</f>
        <v>5.8</v>
      </c>
      <c r="O93" s="78">
        <f>F93*3+G93</f>
        <v>0</v>
      </c>
    </row>
    <row r="94" spans="1:15" ht="12.75">
      <c r="A94" s="71">
        <v>91</v>
      </c>
      <c r="B94" s="71">
        <v>90</v>
      </c>
      <c r="C94" s="71" t="s">
        <v>19</v>
      </c>
      <c r="D94" s="72" t="s">
        <v>111</v>
      </c>
      <c r="E94" s="73">
        <f>SUM(F94:H94)</f>
        <v>1</v>
      </c>
      <c r="F94" s="82"/>
      <c r="G94" s="82"/>
      <c r="H94" s="82">
        <v>1</v>
      </c>
      <c r="I94" s="75">
        <f>O94/E94</f>
        <v>0</v>
      </c>
      <c r="J94" s="75">
        <f>F94/E94</f>
        <v>0</v>
      </c>
      <c r="K94" s="83"/>
      <c r="L94" s="84"/>
      <c r="M94" s="76">
        <f>K94/E94</f>
        <v>0</v>
      </c>
      <c r="N94" s="77">
        <f>AVERAGE(particolare!C112:AY112)</f>
        <v>5.8</v>
      </c>
      <c r="O94" s="78">
        <f>F94*3+G94</f>
        <v>0</v>
      </c>
    </row>
    <row r="95" spans="1:15" ht="12.75">
      <c r="A95" s="71">
        <v>92</v>
      </c>
      <c r="B95" s="71">
        <v>91</v>
      </c>
      <c r="C95" s="71" t="s">
        <v>23</v>
      </c>
      <c r="D95" s="72" t="s">
        <v>112</v>
      </c>
      <c r="E95" s="73">
        <f>SUM(F95:H95)</f>
        <v>5</v>
      </c>
      <c r="F95" s="79">
        <v>2</v>
      </c>
      <c r="G95" s="79"/>
      <c r="H95" s="79">
        <v>3</v>
      </c>
      <c r="I95" s="76">
        <f>O95/E95</f>
        <v>1.2</v>
      </c>
      <c r="J95" s="76">
        <f>F95/E95</f>
        <v>0.4</v>
      </c>
      <c r="K95" s="71"/>
      <c r="L95" s="74"/>
      <c r="M95" s="76">
        <f>K95/E95</f>
        <v>0</v>
      </c>
      <c r="N95" s="77">
        <f>AVERAGE(particolare!C75:AY75)</f>
        <v>5.760000000000001</v>
      </c>
      <c r="O95" s="78">
        <f>F95*3+G95</f>
        <v>6</v>
      </c>
    </row>
    <row r="96" spans="1:15" ht="12.75">
      <c r="A96" s="71">
        <v>93</v>
      </c>
      <c r="B96" s="71">
        <v>92</v>
      </c>
      <c r="C96" s="71" t="s">
        <v>19</v>
      </c>
      <c r="D96" s="72" t="s">
        <v>113</v>
      </c>
      <c r="E96" s="73">
        <f>SUM(F96:H96)</f>
        <v>1</v>
      </c>
      <c r="F96" s="74"/>
      <c r="G96" s="74"/>
      <c r="H96" s="74">
        <v>1</v>
      </c>
      <c r="I96" s="75">
        <f>O96/E96</f>
        <v>0</v>
      </c>
      <c r="J96" s="76">
        <f>F96/E96</f>
        <v>0</v>
      </c>
      <c r="K96" s="71"/>
      <c r="L96" s="74"/>
      <c r="M96" s="76">
        <f>K96/E96</f>
        <v>0</v>
      </c>
      <c r="N96" s="77">
        <f>AVERAGE(particolare!C20:AY20)</f>
        <v>5.6</v>
      </c>
      <c r="O96" s="78">
        <f>F96*3+G96</f>
        <v>0</v>
      </c>
    </row>
    <row r="97" spans="1:15" ht="12.75">
      <c r="A97" s="52">
        <v>94</v>
      </c>
      <c r="B97" s="52">
        <v>93</v>
      </c>
      <c r="C97" s="52" t="s">
        <v>19</v>
      </c>
      <c r="D97" s="64" t="s">
        <v>114</v>
      </c>
      <c r="E97" s="65">
        <f>SUM(F97:H97)</f>
        <v>3</v>
      </c>
      <c r="F97" s="66"/>
      <c r="G97" s="66">
        <v>1</v>
      </c>
      <c r="H97" s="66">
        <v>2</v>
      </c>
      <c r="I97" s="67">
        <f>O97/E97</f>
        <v>0.3333333333333333</v>
      </c>
      <c r="J97" s="67">
        <f>F97/E97</f>
        <v>0</v>
      </c>
      <c r="K97" s="52">
        <v>1</v>
      </c>
      <c r="L97" s="66"/>
      <c r="M97" s="68">
        <f>K97/E97</f>
        <v>0.3333333333333333</v>
      </c>
      <c r="N97" s="69">
        <f>AVERAGE(particolare!C94:AY94)</f>
        <v>5.566666666666666</v>
      </c>
      <c r="O97" s="70">
        <f>F97*3+G97</f>
        <v>1</v>
      </c>
    </row>
    <row r="98" spans="1:15" ht="12.75">
      <c r="A98" s="71">
        <v>95</v>
      </c>
      <c r="B98" s="71">
        <v>94</v>
      </c>
      <c r="C98" s="71" t="s">
        <v>17</v>
      </c>
      <c r="D98" s="72" t="s">
        <v>115</v>
      </c>
      <c r="E98" s="73">
        <f>SUM(F98:H98)</f>
        <v>1</v>
      </c>
      <c r="F98" s="82"/>
      <c r="G98" s="82"/>
      <c r="H98" s="82">
        <v>1</v>
      </c>
      <c r="I98" s="75">
        <f>O98/E98</f>
        <v>0</v>
      </c>
      <c r="J98" s="75">
        <f>F98/E98</f>
        <v>0</v>
      </c>
      <c r="K98" s="71">
        <v>1</v>
      </c>
      <c r="L98" s="82"/>
      <c r="M98" s="76">
        <f>K98/E98</f>
        <v>1</v>
      </c>
      <c r="N98" s="77">
        <f>AVERAGE(particolare!C66:AY66)</f>
        <v>5.4</v>
      </c>
      <c r="O98" s="78">
        <f>F98*3+G98</f>
        <v>0</v>
      </c>
    </row>
    <row r="99" spans="1:15" ht="12.75">
      <c r="A99" s="93">
        <v>96</v>
      </c>
      <c r="B99" s="94">
        <v>95</v>
      </c>
      <c r="C99" s="94" t="s">
        <v>23</v>
      </c>
      <c r="D99" s="95" t="s">
        <v>116</v>
      </c>
      <c r="E99" s="96">
        <f>SUM(F99:H99)</f>
        <v>1</v>
      </c>
      <c r="F99" s="97"/>
      <c r="G99" s="97"/>
      <c r="H99" s="97">
        <v>1</v>
      </c>
      <c r="I99" s="98">
        <f>O99/E99</f>
        <v>0</v>
      </c>
      <c r="J99" s="99">
        <f>F99/E99</f>
        <v>0</v>
      </c>
      <c r="K99" s="94"/>
      <c r="L99" s="97"/>
      <c r="M99" s="99">
        <f>K99/E99</f>
        <v>0</v>
      </c>
      <c r="N99" s="100">
        <f>AVERAGE(particolare!C25:AY25)</f>
        <v>5.3</v>
      </c>
      <c r="O99" s="94">
        <f>F99*3+G99</f>
        <v>0</v>
      </c>
    </row>
    <row r="100" spans="1:15" ht="12.75">
      <c r="A100" s="101"/>
      <c r="B100" s="101"/>
      <c r="C100" s="101" t="s">
        <v>17</v>
      </c>
      <c r="D100" s="102" t="s">
        <v>117</v>
      </c>
      <c r="E100" s="103">
        <f>SUM(F100:H100)</f>
        <v>0</v>
      </c>
      <c r="F100" s="104"/>
      <c r="G100" s="104"/>
      <c r="H100" s="104"/>
      <c r="I100" s="105" t="e">
        <f>O100/E100</f>
        <v>#DIV/0!</v>
      </c>
      <c r="J100" s="106" t="e">
        <f>F100/E100</f>
        <v>#DIV/0!</v>
      </c>
      <c r="K100" s="101"/>
      <c r="L100" s="104"/>
      <c r="M100" s="106" t="e">
        <f>K100/E100</f>
        <v>#DIV/0!</v>
      </c>
      <c r="N100" s="107" t="e">
        <f>AVERAGE(particolare!C40:AY40)</f>
        <v>#DIV/0!</v>
      </c>
      <c r="O100" s="108">
        <f>F100*3+G100</f>
        <v>0</v>
      </c>
    </row>
    <row r="101" spans="1:15" ht="12.75">
      <c r="A101" s="109"/>
      <c r="B101" s="109"/>
      <c r="C101" s="109" t="s">
        <v>21</v>
      </c>
      <c r="D101" s="110" t="s">
        <v>118</v>
      </c>
      <c r="E101" s="111">
        <f>SUM(F101:H101)</f>
        <v>0</v>
      </c>
      <c r="F101" s="112"/>
      <c r="G101" s="112"/>
      <c r="H101" s="112"/>
      <c r="I101" s="113" t="e">
        <f>O101/E101</f>
        <v>#DIV/0!</v>
      </c>
      <c r="J101" s="113" t="e">
        <f>F101/E101</f>
        <v>#DIV/0!</v>
      </c>
      <c r="K101" s="114"/>
      <c r="L101" s="115"/>
      <c r="M101" s="116" t="e">
        <f>K101/E101</f>
        <v>#DIV/0!</v>
      </c>
      <c r="N101" s="117" t="e">
        <f>AVERAGE(particolare!C24:AY24)</f>
        <v>#DIV/0!</v>
      </c>
      <c r="O101" s="118">
        <f>F101*3+G101</f>
        <v>0</v>
      </c>
    </row>
    <row r="102" spans="1:15" ht="12.75">
      <c r="A102" s="109"/>
      <c r="B102" s="109"/>
      <c r="C102" s="109" t="s">
        <v>21</v>
      </c>
      <c r="D102" s="110" t="s">
        <v>119</v>
      </c>
      <c r="E102" s="111">
        <f>SUM(F102:H102)</f>
        <v>0</v>
      </c>
      <c r="F102" s="112"/>
      <c r="G102" s="112"/>
      <c r="H102" s="112"/>
      <c r="I102" s="113" t="e">
        <f>O102/E102</f>
        <v>#DIV/0!</v>
      </c>
      <c r="J102" s="113" t="e">
        <f>F102/E102</f>
        <v>#DIV/0!</v>
      </c>
      <c r="K102" s="114"/>
      <c r="L102" s="115"/>
      <c r="M102" s="116" t="e">
        <f>K102/E102</f>
        <v>#DIV/0!</v>
      </c>
      <c r="N102" s="117" t="e">
        <f>AVERAGE(particolare!C128:AY128)</f>
        <v>#DIV/0!</v>
      </c>
      <c r="O102" s="118">
        <f>F102*3+G102</f>
        <v>0</v>
      </c>
    </row>
    <row r="103" spans="1:15" ht="12.75">
      <c r="A103" s="119"/>
      <c r="B103" s="119"/>
      <c r="C103" s="119" t="s">
        <v>19</v>
      </c>
      <c r="D103" s="120" t="s">
        <v>120</v>
      </c>
      <c r="E103" s="121">
        <f>SUM(F103:H103)</f>
        <v>0</v>
      </c>
      <c r="F103" s="122"/>
      <c r="G103" s="122"/>
      <c r="H103" s="122"/>
      <c r="I103" s="123" t="e">
        <f>O103/E103</f>
        <v>#DIV/0!</v>
      </c>
      <c r="J103" s="124" t="e">
        <f>F103/E103</f>
        <v>#DIV/0!</v>
      </c>
      <c r="K103" s="119"/>
      <c r="L103" s="122"/>
      <c r="M103" s="124" t="e">
        <f>K103/E103</f>
        <v>#DIV/0!</v>
      </c>
      <c r="N103" s="125" t="e">
        <f>AVERAGE(particolare!C39:AY39)</f>
        <v>#DIV/0!</v>
      </c>
      <c r="O103" s="126">
        <f>F103*3+G103</f>
        <v>0</v>
      </c>
    </row>
    <row r="104" spans="1:15" ht="12.75">
      <c r="A104" s="119"/>
      <c r="B104" s="119"/>
      <c r="C104" s="119" t="s">
        <v>19</v>
      </c>
      <c r="D104" s="120" t="s">
        <v>121</v>
      </c>
      <c r="E104" s="121">
        <f>SUM(F104:H104)</f>
        <v>0</v>
      </c>
      <c r="F104" s="127"/>
      <c r="G104" s="127"/>
      <c r="H104" s="127"/>
      <c r="I104" s="123" t="e">
        <f>O104/E104</f>
        <v>#DIV/0!</v>
      </c>
      <c r="J104" s="123" t="e">
        <f>F104/E104</f>
        <v>#DIV/0!</v>
      </c>
      <c r="K104" s="119"/>
      <c r="L104" s="127"/>
      <c r="M104" s="124" t="e">
        <f>K104/E104</f>
        <v>#DIV/0!</v>
      </c>
      <c r="N104" s="125" t="e">
        <f>AVERAGE(particolare!C84:AY84)</f>
        <v>#DIV/0!</v>
      </c>
      <c r="O104" s="126">
        <f>F104*3+G104</f>
        <v>0</v>
      </c>
    </row>
    <row r="105" spans="1:15" ht="12.75">
      <c r="A105" s="119"/>
      <c r="B105" s="119"/>
      <c r="C105" s="101" t="s">
        <v>23</v>
      </c>
      <c r="D105" s="102" t="s">
        <v>122</v>
      </c>
      <c r="E105" s="103">
        <f>SUM(F105:H105)</f>
        <v>0</v>
      </c>
      <c r="F105" s="128"/>
      <c r="G105" s="128"/>
      <c r="H105" s="128"/>
      <c r="I105" s="105" t="e">
        <f>O105/E105</f>
        <v>#DIV/0!</v>
      </c>
      <c r="J105" s="105" t="e">
        <f>F105/E105</f>
        <v>#DIV/0!</v>
      </c>
      <c r="K105" s="101"/>
      <c r="L105" s="128"/>
      <c r="M105" s="106" t="e">
        <f>K105/E105</f>
        <v>#DIV/0!</v>
      </c>
      <c r="N105" s="107" t="e">
        <f>AVERAGE(particolare!C69:AY69)</f>
        <v>#DIV/0!</v>
      </c>
      <c r="O105" s="108">
        <f>F105*3+G105</f>
        <v>0</v>
      </c>
    </row>
    <row r="106" spans="1:15" ht="12.75">
      <c r="A106" s="119"/>
      <c r="B106" s="119"/>
      <c r="C106" s="101" t="s">
        <v>23</v>
      </c>
      <c r="D106" s="102" t="s">
        <v>123</v>
      </c>
      <c r="E106" s="103">
        <f>SUM(F106:H106)</f>
        <v>0</v>
      </c>
      <c r="F106" s="128"/>
      <c r="G106" s="128"/>
      <c r="H106" s="128"/>
      <c r="I106" s="105" t="e">
        <f>O106/E106</f>
        <v>#DIV/0!</v>
      </c>
      <c r="J106" s="105" t="e">
        <f>F106/E106</f>
        <v>#DIV/0!</v>
      </c>
      <c r="K106" s="129"/>
      <c r="L106" s="130"/>
      <c r="M106" s="106" t="e">
        <f>K106/E106</f>
        <v>#DIV/0!</v>
      </c>
      <c r="N106" s="107" t="e">
        <f>AVERAGE(particolare!C129:AY129)</f>
        <v>#DIV/0!</v>
      </c>
      <c r="O106" s="108">
        <f>F106*3+G106</f>
        <v>0</v>
      </c>
    </row>
    <row r="107" spans="1:15" ht="12.75">
      <c r="A107" s="119"/>
      <c r="B107" s="119"/>
      <c r="C107" s="131" t="s">
        <v>23</v>
      </c>
      <c r="D107" s="132" t="s">
        <v>124</v>
      </c>
      <c r="E107" s="133">
        <f>SUM(F107:H107)</f>
        <v>0</v>
      </c>
      <c r="F107" s="134"/>
      <c r="G107" s="134"/>
      <c r="H107" s="134"/>
      <c r="I107" s="135" t="e">
        <f>O107/E107</f>
        <v>#DIV/0!</v>
      </c>
      <c r="J107" s="135" t="e">
        <f>F107/E107</f>
        <v>#DIV/0!</v>
      </c>
      <c r="K107" s="131"/>
      <c r="L107" s="134"/>
      <c r="M107" s="136" t="e">
        <f>K107/E107</f>
        <v>#DIV/0!</v>
      </c>
      <c r="N107" s="137" t="e">
        <f>AVERAGE(particolare!C104:AY104)</f>
        <v>#DIV/0!</v>
      </c>
      <c r="O107" s="138">
        <f>F107*3+G107</f>
        <v>0</v>
      </c>
    </row>
    <row r="108" spans="1:15" ht="12.75">
      <c r="A108" s="119"/>
      <c r="B108" s="119"/>
      <c r="C108" s="119" t="s">
        <v>19</v>
      </c>
      <c r="D108" s="120" t="s">
        <v>125</v>
      </c>
      <c r="E108" s="121">
        <f>SUM(F108:H108)</f>
        <v>0</v>
      </c>
      <c r="F108" s="139"/>
      <c r="G108" s="139"/>
      <c r="H108" s="139"/>
      <c r="I108" s="123" t="e">
        <f>O108/E108</f>
        <v>#DIV/0!</v>
      </c>
      <c r="J108" s="140" t="e">
        <f>F108/E108</f>
        <v>#DIV/0!</v>
      </c>
      <c r="K108" s="119"/>
      <c r="L108" s="122"/>
      <c r="M108" s="124" t="e">
        <f>K108/E108</f>
        <v>#DIV/0!</v>
      </c>
      <c r="N108" s="125" t="e">
        <f>AVERAGE(particolare!C57:AY57)</f>
        <v>#DIV/0!</v>
      </c>
      <c r="O108" s="126">
        <f>F108*3+G108</f>
        <v>0</v>
      </c>
    </row>
    <row r="109" spans="1:15" ht="12.75">
      <c r="A109" s="119"/>
      <c r="B109" s="119"/>
      <c r="C109" s="119" t="s">
        <v>19</v>
      </c>
      <c r="D109" s="120" t="s">
        <v>126</v>
      </c>
      <c r="E109" s="121">
        <f>SUM(F109:H109)</f>
        <v>0</v>
      </c>
      <c r="F109" s="127"/>
      <c r="G109" s="127"/>
      <c r="H109" s="127"/>
      <c r="I109" s="123" t="e">
        <f>O109/E109</f>
        <v>#DIV/0!</v>
      </c>
      <c r="J109" s="123" t="e">
        <f>F109/E109</f>
        <v>#DIV/0!</v>
      </c>
      <c r="K109" s="119"/>
      <c r="L109" s="127"/>
      <c r="M109" s="124" t="e">
        <f>K109/E109</f>
        <v>#DIV/0!</v>
      </c>
      <c r="N109" s="125" t="e">
        <f>AVERAGE(particolare!C107:AY107)</f>
        <v>#DIV/0!</v>
      </c>
      <c r="O109" s="126">
        <f>F109*3+G109</f>
        <v>0</v>
      </c>
    </row>
    <row r="110" spans="1:15" ht="12.75">
      <c r="A110" s="119"/>
      <c r="B110" s="119"/>
      <c r="C110" s="119" t="s">
        <v>19</v>
      </c>
      <c r="D110" s="120" t="s">
        <v>127</v>
      </c>
      <c r="E110" s="121">
        <f>SUM(F110:H110)</f>
        <v>0</v>
      </c>
      <c r="F110" s="127"/>
      <c r="G110" s="127"/>
      <c r="H110" s="127"/>
      <c r="I110" s="123" t="e">
        <f>O110/E110</f>
        <v>#DIV/0!</v>
      </c>
      <c r="J110" s="123" t="e">
        <f>F110/E110</f>
        <v>#DIV/0!</v>
      </c>
      <c r="K110" s="141"/>
      <c r="L110" s="142"/>
      <c r="M110" s="124" t="e">
        <f>K110/E110</f>
        <v>#DIV/0!</v>
      </c>
      <c r="N110" s="125" t="e">
        <f>AVERAGE(particolare!C110:AY110)</f>
        <v>#DIV/0!</v>
      </c>
      <c r="O110" s="126">
        <f>F110*3+G110</f>
        <v>0</v>
      </c>
    </row>
    <row r="111" spans="1:15" ht="12.75">
      <c r="A111" s="119"/>
      <c r="B111" s="119"/>
      <c r="C111" s="119" t="s">
        <v>21</v>
      </c>
      <c r="D111" s="120" t="s">
        <v>128</v>
      </c>
      <c r="E111" s="121">
        <f>SUM(F111:H111)</f>
        <v>0</v>
      </c>
      <c r="F111" s="127"/>
      <c r="G111" s="127"/>
      <c r="H111" s="127"/>
      <c r="I111" s="123" t="e">
        <f>O111/E111</f>
        <v>#DIV/0!</v>
      </c>
      <c r="J111" s="123" t="e">
        <f>F111/E111</f>
        <v>#DIV/0!</v>
      </c>
      <c r="K111" s="119"/>
      <c r="L111" s="127"/>
      <c r="M111" s="124" t="e">
        <f>K111/E111</f>
        <v>#DIV/0!</v>
      </c>
      <c r="N111" s="125" t="e">
        <f>AVERAGE(particolare!C81:AY81)</f>
        <v>#DIV/0!</v>
      </c>
      <c r="O111" s="126">
        <f>F111*3+G111</f>
        <v>0</v>
      </c>
    </row>
    <row r="112" spans="1:15" ht="12.75">
      <c r="A112" s="119"/>
      <c r="B112" s="119"/>
      <c r="C112" s="109" t="s">
        <v>19</v>
      </c>
      <c r="D112" s="110" t="s">
        <v>119</v>
      </c>
      <c r="E112" s="111">
        <f>SUM(F112:H112)</f>
        <v>0</v>
      </c>
      <c r="F112" s="143"/>
      <c r="G112" s="143"/>
      <c r="H112" s="143"/>
      <c r="I112" s="113" t="e">
        <f>O112/E112</f>
        <v>#DIV/0!</v>
      </c>
      <c r="J112" s="116" t="e">
        <f>F112/E112</f>
        <v>#DIV/0!</v>
      </c>
      <c r="K112" s="109"/>
      <c r="L112" s="143"/>
      <c r="M112" s="116" t="e">
        <f>K112/E112</f>
        <v>#DIV/0!</v>
      </c>
      <c r="N112" s="117" t="e">
        <f>AVERAGE(particolare!C17:AY17)</f>
        <v>#DIV/0!</v>
      </c>
      <c r="O112" s="118">
        <f>F112*3+G112</f>
        <v>0</v>
      </c>
    </row>
    <row r="113" spans="1:15" ht="12.75">
      <c r="A113" s="119"/>
      <c r="B113" s="119"/>
      <c r="C113" s="119" t="s">
        <v>19</v>
      </c>
      <c r="D113" s="120" t="s">
        <v>129</v>
      </c>
      <c r="E113" s="121">
        <f>SUM(F113:H113)</f>
        <v>0</v>
      </c>
      <c r="F113" s="139"/>
      <c r="G113" s="139"/>
      <c r="H113" s="139"/>
      <c r="I113" s="123" t="e">
        <f>O113/E113</f>
        <v>#DIV/0!</v>
      </c>
      <c r="J113" s="124" t="e">
        <f>F113/E113</f>
        <v>#DIV/0!</v>
      </c>
      <c r="K113" s="119"/>
      <c r="L113" s="122"/>
      <c r="M113" s="124" t="e">
        <f>K113/E113</f>
        <v>#DIV/0!</v>
      </c>
      <c r="N113" s="125" t="e">
        <f>AVERAGE(particolare!C16:AY16)</f>
        <v>#DIV/0!</v>
      </c>
      <c r="O113" s="119">
        <f>F113*3+G113</f>
        <v>0</v>
      </c>
    </row>
    <row r="114" spans="1:15" ht="12.75">
      <c r="A114" s="119"/>
      <c r="B114" s="119"/>
      <c r="C114" s="119" t="s">
        <v>19</v>
      </c>
      <c r="D114" s="120" t="s">
        <v>130</v>
      </c>
      <c r="E114" s="121">
        <f>SUM(F114:H114)</f>
        <v>0</v>
      </c>
      <c r="F114" s="127"/>
      <c r="G114" s="127"/>
      <c r="H114" s="127"/>
      <c r="I114" s="123" t="e">
        <f>O114/E114</f>
        <v>#DIV/0!</v>
      </c>
      <c r="J114" s="123" t="e">
        <f>F114/E114</f>
        <v>#DIV/0!</v>
      </c>
      <c r="K114" s="119"/>
      <c r="L114" s="127"/>
      <c r="M114" s="124" t="e">
        <f>K114/E114</f>
        <v>#DIV/0!</v>
      </c>
      <c r="N114" s="125" t="e">
        <f>AVERAGE(particolare!C95:AY95)</f>
        <v>#DIV/0!</v>
      </c>
      <c r="O114" s="126">
        <f>F114*3+G114</f>
        <v>0</v>
      </c>
    </row>
    <row r="115" spans="1:15" ht="12.75">
      <c r="A115" s="119"/>
      <c r="B115" s="119"/>
      <c r="C115" s="119" t="s">
        <v>17</v>
      </c>
      <c r="D115" s="120" t="s">
        <v>131</v>
      </c>
      <c r="E115" s="121">
        <f>SUM(F115:H115)</f>
        <v>0</v>
      </c>
      <c r="F115" s="122"/>
      <c r="G115" s="122"/>
      <c r="H115" s="122"/>
      <c r="I115" s="123" t="e">
        <f>O115/E115</f>
        <v>#DIV/0!</v>
      </c>
      <c r="J115" s="124" t="e">
        <f>F115/E115</f>
        <v>#DIV/0!</v>
      </c>
      <c r="K115" s="119"/>
      <c r="L115" s="122"/>
      <c r="M115" s="124" t="e">
        <f>K115/E115</f>
        <v>#DIV/0!</v>
      </c>
      <c r="N115" s="125" t="e">
        <f>AVERAGE(particolare!C35:AY35)</f>
        <v>#DIV/0!</v>
      </c>
      <c r="O115" s="126">
        <f>F115*3+G115</f>
        <v>0</v>
      </c>
    </row>
    <row r="116" spans="1:15" ht="12.75">
      <c r="A116" s="119"/>
      <c r="B116" s="119"/>
      <c r="C116" s="119" t="s">
        <v>21</v>
      </c>
      <c r="D116" s="120" t="s">
        <v>132</v>
      </c>
      <c r="E116" s="121">
        <f>SUM(F116:H116)</f>
        <v>0</v>
      </c>
      <c r="F116" s="127"/>
      <c r="G116" s="127"/>
      <c r="H116" s="127"/>
      <c r="I116" s="123" t="e">
        <f>O116/E116</f>
        <v>#DIV/0!</v>
      </c>
      <c r="J116" s="123" t="e">
        <f>F116/E116</f>
        <v>#DIV/0!</v>
      </c>
      <c r="K116" s="119"/>
      <c r="L116" s="127"/>
      <c r="M116" s="124" t="e">
        <f>K116/E116</f>
        <v>#DIV/0!</v>
      </c>
      <c r="N116" s="125" t="e">
        <f>AVERAGE(particolare!C88:AY88)</f>
        <v>#DIV/0!</v>
      </c>
      <c r="O116" s="126">
        <f>F116*3+G116</f>
        <v>0</v>
      </c>
    </row>
    <row r="117" spans="1:15" ht="12.75">
      <c r="A117" s="119"/>
      <c r="B117" s="119"/>
      <c r="C117" s="119" t="s">
        <v>19</v>
      </c>
      <c r="D117" s="120" t="s">
        <v>133</v>
      </c>
      <c r="E117" s="121">
        <f>SUM(F117:H117)</f>
        <v>0</v>
      </c>
      <c r="F117" s="127"/>
      <c r="G117" s="127"/>
      <c r="H117" s="127"/>
      <c r="I117" s="123" t="e">
        <f>O117/E117</f>
        <v>#DIV/0!</v>
      </c>
      <c r="J117" s="123" t="e">
        <f>F117/E117</f>
        <v>#DIV/0!</v>
      </c>
      <c r="K117" s="119"/>
      <c r="L117" s="127"/>
      <c r="M117" s="124" t="e">
        <f>K117/E117</f>
        <v>#DIV/0!</v>
      </c>
      <c r="N117" s="125" t="e">
        <f>AVERAGE(particolare!C103:AY103)</f>
        <v>#DIV/0!</v>
      </c>
      <c r="O117" s="126">
        <f>F117*3+G117</f>
        <v>0</v>
      </c>
    </row>
    <row r="118" spans="1:15" ht="12.75">
      <c r="A118" s="119"/>
      <c r="B118" s="119"/>
      <c r="C118" s="119" t="s">
        <v>23</v>
      </c>
      <c r="D118" s="120" t="s">
        <v>134</v>
      </c>
      <c r="E118" s="121">
        <f>SUM(F118:H118)</f>
        <v>0</v>
      </c>
      <c r="F118" s="127"/>
      <c r="G118" s="127"/>
      <c r="H118" s="127"/>
      <c r="I118" s="123" t="e">
        <f>O118/E118</f>
        <v>#DIV/0!</v>
      </c>
      <c r="J118" s="124" t="e">
        <f>F118/E118</f>
        <v>#DIV/0!</v>
      </c>
      <c r="K118" s="119"/>
      <c r="L118" s="122"/>
      <c r="M118" s="124" t="e">
        <f>K118/E118</f>
        <v>#DIV/0!</v>
      </c>
      <c r="N118" s="125" t="e">
        <f>AVERAGE(particolare!C51:AY51)</f>
        <v>#DIV/0!</v>
      </c>
      <c r="O118" s="126">
        <f>F118*3+G118</f>
        <v>0</v>
      </c>
    </row>
    <row r="119" spans="1:15" ht="12.75">
      <c r="A119" s="119"/>
      <c r="B119" s="119"/>
      <c r="C119" s="119" t="s">
        <v>23</v>
      </c>
      <c r="D119" s="120" t="s">
        <v>135</v>
      </c>
      <c r="E119" s="121">
        <f>SUM(F119:H119)</f>
        <v>0</v>
      </c>
      <c r="F119" s="139"/>
      <c r="G119" s="139"/>
      <c r="H119" s="139"/>
      <c r="I119" s="123" t="e">
        <f>O119/E119</f>
        <v>#DIV/0!</v>
      </c>
      <c r="J119" s="124" t="e">
        <f>F119/E119</f>
        <v>#DIV/0!</v>
      </c>
      <c r="K119" s="119"/>
      <c r="L119" s="122"/>
      <c r="M119" s="124" t="e">
        <f>K119/E119</f>
        <v>#DIV/0!</v>
      </c>
      <c r="N119" s="125" t="e">
        <f>AVERAGE(particolare!C18:AY18)</f>
        <v>#DIV/0!</v>
      </c>
      <c r="O119" s="126">
        <f>F119*3+G119</f>
        <v>0</v>
      </c>
    </row>
    <row r="120" spans="1:15" ht="12.75">
      <c r="A120" s="119"/>
      <c r="B120" s="119"/>
      <c r="C120" s="119" t="s">
        <v>17</v>
      </c>
      <c r="D120" s="120" t="s">
        <v>136</v>
      </c>
      <c r="E120" s="121">
        <f>SUM(F120:H120)</f>
        <v>0</v>
      </c>
      <c r="F120" s="122"/>
      <c r="G120" s="122"/>
      <c r="H120" s="122"/>
      <c r="I120" s="123" t="e">
        <f>O120/E120</f>
        <v>#DIV/0!</v>
      </c>
      <c r="J120" s="124" t="e">
        <f>F120/E120</f>
        <v>#DIV/0!</v>
      </c>
      <c r="K120" s="119"/>
      <c r="L120" s="122"/>
      <c r="M120" s="124" t="e">
        <f>K120/E120</f>
        <v>#DIV/0!</v>
      </c>
      <c r="N120" s="125" t="e">
        <f>AVERAGE(particolare!C42:AY42)</f>
        <v>#DIV/0!</v>
      </c>
      <c r="O120" s="126">
        <f>F120*3+G120</f>
        <v>0</v>
      </c>
    </row>
    <row r="121" spans="1:15" ht="12.75">
      <c r="A121" s="119"/>
      <c r="B121" s="119"/>
      <c r="C121" s="109" t="s">
        <v>23</v>
      </c>
      <c r="D121" s="110" t="s">
        <v>137</v>
      </c>
      <c r="E121" s="111">
        <f>SUM(F121:H121)</f>
        <v>0</v>
      </c>
      <c r="F121" s="112"/>
      <c r="G121" s="112"/>
      <c r="H121" s="112"/>
      <c r="I121" s="113" t="e">
        <f>O121/E121</f>
        <v>#DIV/0!</v>
      </c>
      <c r="J121" s="113" t="e">
        <f>F121/E121</f>
        <v>#DIV/0!</v>
      </c>
      <c r="K121" s="114"/>
      <c r="L121" s="115"/>
      <c r="M121" s="116" t="e">
        <f>K121/E121</f>
        <v>#DIV/0!</v>
      </c>
      <c r="N121" s="117" t="e">
        <f>AVERAGE(particolare!C118:AY118)</f>
        <v>#DIV/0!</v>
      </c>
      <c r="O121" s="118">
        <f>F121*3+G121</f>
        <v>0</v>
      </c>
    </row>
    <row r="122" spans="1:15" ht="12.75">
      <c r="A122" s="119"/>
      <c r="B122" s="119"/>
      <c r="C122" s="119" t="s">
        <v>19</v>
      </c>
      <c r="D122" s="120" t="s">
        <v>138</v>
      </c>
      <c r="E122" s="121">
        <f>SUM(F122:H122)</f>
        <v>0</v>
      </c>
      <c r="F122" s="127"/>
      <c r="G122" s="127"/>
      <c r="H122" s="127"/>
      <c r="I122" s="123" t="e">
        <f>O122/E122</f>
        <v>#DIV/0!</v>
      </c>
      <c r="J122" s="123" t="e">
        <f>F122/E122</f>
        <v>#DIV/0!</v>
      </c>
      <c r="K122" s="141"/>
      <c r="L122" s="142"/>
      <c r="M122" s="124" t="e">
        <f>K122/E122</f>
        <v>#DIV/0!</v>
      </c>
      <c r="N122" s="125" t="e">
        <f>AVERAGE(particolare!C114:AY114)</f>
        <v>#DIV/0!</v>
      </c>
      <c r="O122" s="126">
        <f>F122*3+G122</f>
        <v>0</v>
      </c>
    </row>
    <row r="123" spans="1:15" ht="12.75">
      <c r="A123" s="119"/>
      <c r="B123" s="119"/>
      <c r="C123" s="119" t="s">
        <v>21</v>
      </c>
      <c r="D123" s="120" t="s">
        <v>139</v>
      </c>
      <c r="E123" s="121">
        <f>SUM(F123:H123)</f>
        <v>0</v>
      </c>
      <c r="F123" s="127"/>
      <c r="G123" s="127"/>
      <c r="H123" s="127"/>
      <c r="I123" s="123" t="e">
        <f>O123/E123</f>
        <v>#DIV/0!</v>
      </c>
      <c r="J123" s="124" t="e">
        <f>F123/E123</f>
        <v>#DIV/0!</v>
      </c>
      <c r="K123" s="119"/>
      <c r="L123" s="122"/>
      <c r="M123" s="124" t="e">
        <f>K123/E123</f>
        <v>#DIV/0!</v>
      </c>
      <c r="N123" s="125" t="e">
        <f>AVERAGE(particolare!C61:AY61)</f>
        <v>#DIV/0!</v>
      </c>
      <c r="O123" s="126">
        <f>F123*3+G123</f>
        <v>0</v>
      </c>
    </row>
    <row r="124" spans="1:15" ht="12.75">
      <c r="A124" s="119"/>
      <c r="B124" s="119"/>
      <c r="C124" s="109" t="s">
        <v>17</v>
      </c>
      <c r="D124" s="110" t="s">
        <v>140</v>
      </c>
      <c r="E124" s="111">
        <f>SUM(F124:H124)</f>
        <v>0</v>
      </c>
      <c r="F124" s="112"/>
      <c r="G124" s="112"/>
      <c r="H124" s="112"/>
      <c r="I124" s="113" t="e">
        <f>O124/E124</f>
        <v>#DIV/0!</v>
      </c>
      <c r="J124" s="113" t="e">
        <f>F124/E124</f>
        <v>#DIV/0!</v>
      </c>
      <c r="K124" s="109"/>
      <c r="L124" s="112"/>
      <c r="M124" s="116" t="e">
        <f>K124/E124</f>
        <v>#DIV/0!</v>
      </c>
      <c r="N124" s="117" t="e">
        <f>AVERAGE(particolare!C90:AY90)</f>
        <v>#DIV/0!</v>
      </c>
      <c r="O124" s="118">
        <f>F124*3+G124</f>
        <v>0</v>
      </c>
    </row>
    <row r="125" spans="1:15" ht="12.75">
      <c r="A125" s="119"/>
      <c r="B125" s="119"/>
      <c r="C125" s="119" t="s">
        <v>23</v>
      </c>
      <c r="D125" s="120" t="s">
        <v>141</v>
      </c>
      <c r="E125" s="121">
        <f>SUM(F125:H125)</f>
        <v>0</v>
      </c>
      <c r="F125" s="127"/>
      <c r="G125" s="127"/>
      <c r="H125" s="127"/>
      <c r="I125" s="123" t="e">
        <f>O125/E125</f>
        <v>#DIV/0!</v>
      </c>
      <c r="J125" s="123" t="e">
        <f>F125/E125</f>
        <v>#DIV/0!</v>
      </c>
      <c r="K125" s="119"/>
      <c r="L125" s="127"/>
      <c r="M125" s="124" t="e">
        <f>K125/E125</f>
        <v>#DIV/0!</v>
      </c>
      <c r="N125" s="125" t="e">
        <f>AVERAGE(particolare!C72:AY72)</f>
        <v>#DIV/0!</v>
      </c>
      <c r="O125" s="126">
        <f>F125*3+G125</f>
        <v>0</v>
      </c>
    </row>
    <row r="126" spans="1:15" ht="12.75">
      <c r="A126" s="119"/>
      <c r="B126" s="119"/>
      <c r="C126" s="119" t="s">
        <v>19</v>
      </c>
      <c r="D126" s="120" t="s">
        <v>142</v>
      </c>
      <c r="E126" s="121">
        <f>SUM(F126:H126)</f>
        <v>0</v>
      </c>
      <c r="F126" s="122"/>
      <c r="G126" s="122"/>
      <c r="H126" s="122"/>
      <c r="I126" s="123" t="e">
        <f>O126/E126</f>
        <v>#DIV/0!</v>
      </c>
      <c r="J126" s="124" t="e">
        <f>F126/E126</f>
        <v>#DIV/0!</v>
      </c>
      <c r="K126" s="141"/>
      <c r="L126" s="144"/>
      <c r="M126" s="124" t="e">
        <f>K126/E126</f>
        <v>#DIV/0!</v>
      </c>
      <c r="N126" s="125" t="e">
        <f>AVERAGE(particolare!C26:AY26)</f>
        <v>#DIV/0!</v>
      </c>
      <c r="O126" s="126">
        <f>F126*3+G126</f>
        <v>0</v>
      </c>
    </row>
    <row r="127" spans="1:15" ht="12.75">
      <c r="A127" s="119"/>
      <c r="B127" s="119"/>
      <c r="C127" s="119" t="s">
        <v>19</v>
      </c>
      <c r="D127" s="120" t="s">
        <v>143</v>
      </c>
      <c r="E127" s="121">
        <f>SUM(F127:H127)</f>
        <v>0</v>
      </c>
      <c r="F127" s="127"/>
      <c r="G127" s="127"/>
      <c r="H127" s="127"/>
      <c r="I127" s="123" t="e">
        <f>O127/E127</f>
        <v>#DIV/0!</v>
      </c>
      <c r="J127" s="124" t="e">
        <f>F127/E127</f>
        <v>#DIV/0!</v>
      </c>
      <c r="K127" s="119"/>
      <c r="L127" s="122"/>
      <c r="M127" s="124" t="e">
        <f>K127/E127</f>
        <v>#DIV/0!</v>
      </c>
      <c r="N127" s="125" t="e">
        <f>AVERAGE(particolare!C19:AY19)</f>
        <v>#DIV/0!</v>
      </c>
      <c r="O127" s="126">
        <f>F127*3+G127</f>
        <v>0</v>
      </c>
    </row>
    <row r="128" spans="1:15" ht="12.75">
      <c r="A128" s="119"/>
      <c r="B128" s="119"/>
      <c r="C128" s="119" t="s">
        <v>19</v>
      </c>
      <c r="D128" s="120" t="s">
        <v>144</v>
      </c>
      <c r="E128" s="121">
        <f>SUM(F128:H128)</f>
        <v>0</v>
      </c>
      <c r="F128" s="127"/>
      <c r="G128" s="127"/>
      <c r="H128" s="127"/>
      <c r="I128" s="123" t="e">
        <f>O128/E128</f>
        <v>#DIV/0!</v>
      </c>
      <c r="J128" s="123" t="e">
        <f>F128/E128</f>
        <v>#DIV/0!</v>
      </c>
      <c r="K128" s="119"/>
      <c r="L128" s="127"/>
      <c r="M128" s="124" t="e">
        <f>K128/E128</f>
        <v>#DIV/0!</v>
      </c>
      <c r="N128" s="125" t="e">
        <f>AVERAGE(particolare!C21:AY21)</f>
        <v>#DIV/0!</v>
      </c>
      <c r="O128" s="126">
        <f>F128*3+G128</f>
        <v>0</v>
      </c>
    </row>
    <row r="129" spans="1:15" ht="12.75">
      <c r="A129" s="119"/>
      <c r="B129" s="119"/>
      <c r="C129" s="119" t="s">
        <v>19</v>
      </c>
      <c r="D129" s="120" t="s">
        <v>145</v>
      </c>
      <c r="E129" s="121">
        <f>SUM(F129:H129)</f>
        <v>0</v>
      </c>
      <c r="F129" s="139"/>
      <c r="G129" s="139"/>
      <c r="H129" s="139"/>
      <c r="I129" s="123" t="e">
        <f>O129/E129</f>
        <v>#DIV/0!</v>
      </c>
      <c r="J129" s="124" t="e">
        <f>F129/E129</f>
        <v>#DIV/0!</v>
      </c>
      <c r="K129" s="119"/>
      <c r="L129" s="122"/>
      <c r="M129" s="124" t="e">
        <f>K129/E129</f>
        <v>#DIV/0!</v>
      </c>
      <c r="N129" s="125" t="e">
        <f>AVERAGE(particolare!C67:AY67)</f>
        <v>#DIV/0!</v>
      </c>
      <c r="O129" s="126">
        <f>F129*3+G129</f>
        <v>0</v>
      </c>
    </row>
    <row r="130" spans="1:15" ht="12.75">
      <c r="A130" s="119"/>
      <c r="B130" s="119"/>
      <c r="C130" s="119" t="s">
        <v>19</v>
      </c>
      <c r="D130" s="120" t="s">
        <v>146</v>
      </c>
      <c r="E130" s="121">
        <f>SUM(F130:H130)</f>
        <v>0</v>
      </c>
      <c r="F130" s="122"/>
      <c r="G130" s="122"/>
      <c r="H130" s="122"/>
      <c r="I130" s="124" t="e">
        <f>O130/E130</f>
        <v>#DIV/0!</v>
      </c>
      <c r="J130" s="124" t="e">
        <f>F130/E130</f>
        <v>#DIV/0!</v>
      </c>
      <c r="K130" s="119"/>
      <c r="L130" s="122"/>
      <c r="M130" s="124" t="e">
        <f>K130/E130</f>
        <v>#DIV/0!</v>
      </c>
      <c r="N130" s="125" t="e">
        <f>AVERAGE(particolare!C76:AY76)</f>
        <v>#DIV/0!</v>
      </c>
      <c r="O130" s="126">
        <f>F130*3+G130</f>
        <v>0</v>
      </c>
    </row>
    <row r="131" spans="1:15" ht="12.75">
      <c r="A131" s="109"/>
      <c r="B131" s="109"/>
      <c r="C131" s="109" t="s">
        <v>19</v>
      </c>
      <c r="D131" s="110" t="s">
        <v>147</v>
      </c>
      <c r="E131" s="111">
        <f>SUM(F131:H131)</f>
        <v>0</v>
      </c>
      <c r="F131" s="143"/>
      <c r="G131" s="143"/>
      <c r="H131" s="143"/>
      <c r="I131" s="113" t="e">
        <f>O131/E131</f>
        <v>#DIV/0!</v>
      </c>
      <c r="J131" s="116" t="e">
        <f>F131/E131</f>
        <v>#DIV/0!</v>
      </c>
      <c r="K131" s="109"/>
      <c r="L131" s="143"/>
      <c r="M131" s="116" t="e">
        <f>K131/E131</f>
        <v>#DIV/0!</v>
      </c>
      <c r="N131" s="117" t="e">
        <f>AVERAGE(particolare!C11:AY11)</f>
        <v>#DIV/0!</v>
      </c>
      <c r="O131" s="118">
        <f>F131*3+G131</f>
        <v>0</v>
      </c>
    </row>
    <row r="132" spans="1:15" ht="12.75">
      <c r="A132" s="145"/>
      <c r="B132" s="145"/>
      <c r="C132" s="145"/>
      <c r="D132" s="146">
        <v>6</v>
      </c>
      <c r="E132" s="147">
        <f>SUM(F132:H132)</f>
        <v>0</v>
      </c>
      <c r="F132" s="148"/>
      <c r="G132" s="148"/>
      <c r="H132" s="148"/>
      <c r="I132" s="149" t="e">
        <f>O132/E132</f>
        <v>#DIV/0!</v>
      </c>
      <c r="J132" s="149" t="e">
        <f>F132/E132</f>
        <v>#DIV/0!</v>
      </c>
      <c r="K132" s="150"/>
      <c r="L132" s="151"/>
      <c r="M132" s="152" t="e">
        <f>K132/E132</f>
        <v>#DIV/0!</v>
      </c>
      <c r="N132" s="153" t="e">
        <f>AVERAGE(particolare!C132:AY132)</f>
        <v>#DIV/0!</v>
      </c>
      <c r="O132" s="154">
        <f>F132*3+G132</f>
        <v>0</v>
      </c>
    </row>
    <row r="133" spans="1:15" ht="12.75">
      <c r="A133" s="119"/>
      <c r="B133" s="119"/>
      <c r="C133" s="119"/>
      <c r="D133" s="120">
        <v>7</v>
      </c>
      <c r="E133" s="121">
        <f>SUM(F133:H133)</f>
        <v>0</v>
      </c>
      <c r="F133" s="127"/>
      <c r="G133" s="127"/>
      <c r="H133" s="127"/>
      <c r="I133" s="123" t="e">
        <f>O133/E133</f>
        <v>#DIV/0!</v>
      </c>
      <c r="J133" s="123" t="e">
        <f>F133/E133</f>
        <v>#DIV/0!</v>
      </c>
      <c r="K133" s="141"/>
      <c r="L133" s="142"/>
      <c r="M133" s="124" t="e">
        <f>K133/E133</f>
        <v>#DIV/0!</v>
      </c>
      <c r="N133" s="125" t="e">
        <f>AVERAGE(particolare!C133:AY133)</f>
        <v>#DIV/0!</v>
      </c>
      <c r="O133" s="126">
        <f>F133*3+G133</f>
        <v>0</v>
      </c>
    </row>
    <row r="134" spans="1:15" ht="12.75">
      <c r="A134" s="119"/>
      <c r="B134" s="119"/>
      <c r="C134" s="119"/>
      <c r="D134" s="120">
        <v>8</v>
      </c>
      <c r="E134" s="121">
        <f>SUM(F134:H134)</f>
        <v>0</v>
      </c>
      <c r="F134" s="127"/>
      <c r="G134" s="127"/>
      <c r="H134" s="127"/>
      <c r="I134" s="123" t="e">
        <f>O134/E134</f>
        <v>#DIV/0!</v>
      </c>
      <c r="J134" s="123" t="e">
        <f>F134/E134</f>
        <v>#DIV/0!</v>
      </c>
      <c r="K134" s="141"/>
      <c r="L134" s="142"/>
      <c r="M134" s="124" t="e">
        <f>K134/E134</f>
        <v>#DIV/0!</v>
      </c>
      <c r="N134" s="125" t="e">
        <f>AVERAGE(particolare!C134:AY134)</f>
        <v>#DIV/0!</v>
      </c>
      <c r="O134" s="126">
        <f>F134*3+G134</f>
        <v>0</v>
      </c>
    </row>
    <row r="135" spans="1:15" ht="12.75">
      <c r="A135" s="119"/>
      <c r="B135" s="119"/>
      <c r="C135" s="119"/>
      <c r="D135" s="120">
        <v>9</v>
      </c>
      <c r="E135" s="121">
        <f>SUM(F135:H135)</f>
        <v>0</v>
      </c>
      <c r="F135" s="127"/>
      <c r="G135" s="127"/>
      <c r="H135" s="127"/>
      <c r="I135" s="123" t="e">
        <f>O135/E135</f>
        <v>#DIV/0!</v>
      </c>
      <c r="J135" s="123" t="e">
        <f>F135/E135</f>
        <v>#DIV/0!</v>
      </c>
      <c r="K135" s="141"/>
      <c r="L135" s="142"/>
      <c r="M135" s="124" t="e">
        <f>K135/E135</f>
        <v>#DIV/0!</v>
      </c>
      <c r="N135" s="125" t="e">
        <f>AVERAGE(particolare!C135:AY135)</f>
        <v>#DIV/0!</v>
      </c>
      <c r="O135" s="126">
        <f>F135*3+G135</f>
        <v>0</v>
      </c>
    </row>
    <row r="136" spans="1:15" ht="12.75">
      <c r="A136" s="155"/>
      <c r="B136" s="155"/>
      <c r="C136" s="155"/>
      <c r="D136" s="156">
        <v>10</v>
      </c>
      <c r="E136" s="157">
        <f>SUM(F136:H136)</f>
        <v>0</v>
      </c>
      <c r="F136" s="158"/>
      <c r="G136" s="158"/>
      <c r="H136" s="158"/>
      <c r="I136" s="159" t="e">
        <f>O136/E136</f>
        <v>#DIV/0!</v>
      </c>
      <c r="J136" s="159" t="e">
        <f>F136/E136</f>
        <v>#DIV/0!</v>
      </c>
      <c r="K136" s="160"/>
      <c r="L136" s="161"/>
      <c r="M136" s="162" t="e">
        <f>K136/E136</f>
        <v>#DIV/0!</v>
      </c>
      <c r="N136" s="163" t="e">
        <f>AVERAGE(particolare!C136:AY136)</f>
        <v>#DIV/0!</v>
      </c>
      <c r="O136" s="164">
        <f>F136*3+G136</f>
        <v>0</v>
      </c>
    </row>
    <row r="137" spans="1:15" s="25" customFormat="1" ht="12.75">
      <c r="A137" s="165"/>
      <c r="B137" s="165"/>
      <c r="C137" s="166"/>
      <c r="D137" s="167"/>
      <c r="E137" s="168"/>
      <c r="F137" s="169"/>
      <c r="G137" s="169"/>
      <c r="H137" s="169"/>
      <c r="I137" s="170"/>
      <c r="J137" s="170"/>
      <c r="K137" s="165"/>
      <c r="L137" s="169"/>
      <c r="M137" s="171"/>
      <c r="N137" s="172"/>
      <c r="O137" s="168"/>
    </row>
    <row r="138" s="25" customFormat="1" ht="3.75" customHeight="1"/>
    <row r="139" spans="1:15" s="25" customFormat="1" ht="12.75">
      <c r="A139" s="173" t="s">
        <v>148</v>
      </c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</row>
    <row r="140" spans="1:15" ht="12.75">
      <c r="A140" s="174"/>
      <c r="B140" s="175"/>
      <c r="C140" s="176" t="s">
        <v>21</v>
      </c>
      <c r="D140" s="177" t="s">
        <v>20</v>
      </c>
      <c r="E140" s="178">
        <f>SUM(F140:H140)</f>
        <v>3</v>
      </c>
      <c r="F140" s="179">
        <v>2</v>
      </c>
      <c r="G140" s="179"/>
      <c r="H140" s="179">
        <v>1</v>
      </c>
      <c r="I140" s="180">
        <f>O140/E140</f>
        <v>2</v>
      </c>
      <c r="J140" s="180">
        <f>F140/E140</f>
        <v>0.6666666666666666</v>
      </c>
      <c r="K140" s="176">
        <v>-20</v>
      </c>
      <c r="L140" s="179"/>
      <c r="M140" s="181">
        <f>K140/E140</f>
        <v>-6.666666666666667</v>
      </c>
      <c r="N140" s="182"/>
      <c r="O140" s="183">
        <f>F140*3+G140</f>
        <v>6</v>
      </c>
    </row>
    <row r="141" spans="1:15" s="25" customFormat="1" ht="12.75">
      <c r="A141" s="174"/>
      <c r="B141" s="175"/>
      <c r="C141" s="176" t="s">
        <v>21</v>
      </c>
      <c r="D141" s="177" t="s">
        <v>73</v>
      </c>
      <c r="E141" s="178">
        <f>SUM(F141:H141)</f>
        <v>3</v>
      </c>
      <c r="F141" s="179">
        <v>1</v>
      </c>
      <c r="G141" s="175"/>
      <c r="H141" s="175">
        <v>2</v>
      </c>
      <c r="I141" s="180">
        <f>O141/E141</f>
        <v>1</v>
      </c>
      <c r="J141" s="180">
        <f>F141/E141</f>
        <v>0.3333333333333333</v>
      </c>
      <c r="K141" s="176">
        <v>3</v>
      </c>
      <c r="L141" s="179"/>
      <c r="M141" s="181">
        <f>K141/E141</f>
        <v>1</v>
      </c>
      <c r="N141" s="182"/>
      <c r="O141" s="183">
        <f>F141*3+G141</f>
        <v>3</v>
      </c>
    </row>
    <row r="142" spans="1:15" ht="12.75">
      <c r="A142" s="174"/>
      <c r="B142" s="175"/>
      <c r="C142" s="184" t="s">
        <v>21</v>
      </c>
      <c r="D142" s="177" t="s">
        <v>74</v>
      </c>
      <c r="E142" s="178">
        <f>SUM(F142:H142)</f>
        <v>2</v>
      </c>
      <c r="F142" s="179">
        <v>1</v>
      </c>
      <c r="G142" s="175"/>
      <c r="H142" s="175">
        <v>1</v>
      </c>
      <c r="I142" s="180">
        <f>O142/E142</f>
        <v>1.5</v>
      </c>
      <c r="J142" s="180">
        <f>F142/E142</f>
        <v>0.5</v>
      </c>
      <c r="K142" s="176">
        <v>-13</v>
      </c>
      <c r="L142" s="179"/>
      <c r="M142" s="181">
        <f>K142/E142</f>
        <v>-6.5</v>
      </c>
      <c r="N142" s="182"/>
      <c r="O142" s="183">
        <f>F142*3+G142</f>
        <v>3</v>
      </c>
    </row>
    <row r="143" spans="1:15" ht="12.75">
      <c r="A143" s="185"/>
      <c r="B143" s="185"/>
      <c r="C143" s="176" t="s">
        <v>21</v>
      </c>
      <c r="D143" s="177" t="s">
        <v>29</v>
      </c>
      <c r="E143" s="178">
        <f>SUM(F143:H143)</f>
        <v>2</v>
      </c>
      <c r="F143" s="179"/>
      <c r="G143" s="175"/>
      <c r="H143" s="175">
        <v>2</v>
      </c>
      <c r="I143" s="180">
        <f>O143/E143</f>
        <v>0</v>
      </c>
      <c r="J143" s="180">
        <f>F143/E143</f>
        <v>0</v>
      </c>
      <c r="K143" s="176">
        <v>-22</v>
      </c>
      <c r="L143" s="179"/>
      <c r="M143" s="181">
        <f>K143/E143</f>
        <v>-11</v>
      </c>
      <c r="N143" s="186"/>
      <c r="O143" s="183">
        <f>F143*3+G143</f>
        <v>0</v>
      </c>
    </row>
    <row r="144" spans="1:15" ht="12.75">
      <c r="A144" s="176"/>
      <c r="B144" s="176"/>
      <c r="C144" s="176" t="s">
        <v>21</v>
      </c>
      <c r="D144" s="177" t="s">
        <v>26</v>
      </c>
      <c r="E144" s="178">
        <f>SUM(F144:H144)</f>
        <v>2</v>
      </c>
      <c r="F144" s="179"/>
      <c r="G144" s="175">
        <v>1</v>
      </c>
      <c r="H144" s="175">
        <v>1</v>
      </c>
      <c r="I144" s="180">
        <f>O144/E144</f>
        <v>0.5</v>
      </c>
      <c r="J144" s="180">
        <f>F144/E144</f>
        <v>0</v>
      </c>
      <c r="K144" s="176">
        <v>-19</v>
      </c>
      <c r="L144" s="179"/>
      <c r="M144" s="181">
        <f>K144/E144</f>
        <v>-9.5</v>
      </c>
      <c r="N144" s="186"/>
      <c r="O144" s="183">
        <f>F144*3+G144</f>
        <v>1</v>
      </c>
    </row>
    <row r="145" spans="1:15" ht="12.75">
      <c r="A145" s="175"/>
      <c r="B145" s="175"/>
      <c r="C145" s="176" t="s">
        <v>21</v>
      </c>
      <c r="D145" s="177" t="s">
        <v>30</v>
      </c>
      <c r="E145" s="178">
        <f>SUM(F145:H145)</f>
        <v>2</v>
      </c>
      <c r="F145" s="179"/>
      <c r="G145" s="179">
        <v>2</v>
      </c>
      <c r="H145" s="179"/>
      <c r="I145" s="180">
        <f>O145/E145</f>
        <v>1</v>
      </c>
      <c r="J145" s="180">
        <f>F145/E145</f>
        <v>0</v>
      </c>
      <c r="K145" s="176">
        <v>-12</v>
      </c>
      <c r="L145" s="179"/>
      <c r="M145" s="181">
        <f>K145/E145</f>
        <v>-6</v>
      </c>
      <c r="N145" s="186"/>
      <c r="O145" s="183">
        <f>F145*3+G145</f>
        <v>2</v>
      </c>
    </row>
    <row r="146" spans="1:15" ht="12.75">
      <c r="A146" s="176"/>
      <c r="B146" s="175"/>
      <c r="C146" s="184" t="s">
        <v>21</v>
      </c>
      <c r="D146" s="177" t="s">
        <v>100</v>
      </c>
      <c r="E146" s="178">
        <f>SUM(F146:H146)</f>
        <v>1</v>
      </c>
      <c r="F146" s="179"/>
      <c r="G146" s="175"/>
      <c r="H146" s="175">
        <v>1</v>
      </c>
      <c r="I146" s="180">
        <f>O146/E146</f>
        <v>0</v>
      </c>
      <c r="J146" s="180">
        <f>F146/E146</f>
        <v>0</v>
      </c>
      <c r="K146" s="176">
        <v>-13</v>
      </c>
      <c r="L146" s="179"/>
      <c r="M146" s="181">
        <f>K146/E146</f>
        <v>-13</v>
      </c>
      <c r="N146" s="186"/>
      <c r="O146" s="183">
        <f>F146*3+G146</f>
        <v>0</v>
      </c>
    </row>
    <row r="147" spans="1:17" ht="12.75">
      <c r="A147" s="175"/>
      <c r="B147" s="176"/>
      <c r="C147" s="184" t="s">
        <v>21</v>
      </c>
      <c r="D147" s="177" t="s">
        <v>108</v>
      </c>
      <c r="E147" s="178">
        <f>SUM(F147:H147)</f>
        <v>1</v>
      </c>
      <c r="F147" s="179"/>
      <c r="G147" s="175"/>
      <c r="H147" s="175">
        <v>1</v>
      </c>
      <c r="I147" s="180">
        <f>O147/E147</f>
        <v>0</v>
      </c>
      <c r="J147" s="180">
        <f>F147/E147</f>
        <v>0</v>
      </c>
      <c r="K147" s="176">
        <v>-12</v>
      </c>
      <c r="L147" s="179"/>
      <c r="M147" s="181">
        <f>K147/E147</f>
        <v>-12</v>
      </c>
      <c r="N147" s="186"/>
      <c r="O147" s="183">
        <f>F147*3+G147</f>
        <v>0</v>
      </c>
      <c r="Q147" s="25"/>
    </row>
    <row r="148" spans="1:15" ht="12.75">
      <c r="A148" s="185"/>
      <c r="B148" s="185"/>
      <c r="C148" s="176" t="s">
        <v>21</v>
      </c>
      <c r="D148" s="177" t="s">
        <v>104</v>
      </c>
      <c r="E148" s="178">
        <f>SUM(F148:H148)</f>
        <v>1</v>
      </c>
      <c r="F148" s="179"/>
      <c r="G148" s="179">
        <v>1</v>
      </c>
      <c r="H148" s="179"/>
      <c r="I148" s="180">
        <f>O148/E148</f>
        <v>1</v>
      </c>
      <c r="J148" s="180">
        <f>F148/E148</f>
        <v>0</v>
      </c>
      <c r="K148" s="176">
        <v>-6</v>
      </c>
      <c r="L148" s="179"/>
      <c r="M148" s="181">
        <f>K148/E148</f>
        <v>-6</v>
      </c>
      <c r="N148" s="186"/>
      <c r="O148" s="183">
        <f>F148*3+G148</f>
        <v>1</v>
      </c>
    </row>
    <row r="149" spans="1:15" ht="12.75">
      <c r="A149" s="175"/>
      <c r="B149" s="175"/>
      <c r="C149" s="187"/>
      <c r="D149" s="188" t="s">
        <v>149</v>
      </c>
      <c r="E149" s="178">
        <f>SUM(F149:H149)</f>
        <v>1</v>
      </c>
      <c r="F149" s="179"/>
      <c r="G149" s="175"/>
      <c r="H149" s="175">
        <v>1</v>
      </c>
      <c r="I149" s="180">
        <f>O149/E149</f>
        <v>0</v>
      </c>
      <c r="J149" s="180">
        <f>F149/E149</f>
        <v>0</v>
      </c>
      <c r="K149" s="176">
        <v>-11</v>
      </c>
      <c r="L149" s="179"/>
      <c r="M149" s="181">
        <f>K149/E149</f>
        <v>-11</v>
      </c>
      <c r="N149" s="186"/>
      <c r="O149" s="183">
        <f>F149*3+G149</f>
        <v>0</v>
      </c>
    </row>
    <row r="150" spans="1:15" ht="12.75">
      <c r="A150" s="185"/>
      <c r="B150" s="185"/>
      <c r="C150" s="184" t="s">
        <v>21</v>
      </c>
      <c r="D150" s="177" t="s">
        <v>59</v>
      </c>
      <c r="E150" s="178">
        <f>SUM(F150:H150)</f>
        <v>1</v>
      </c>
      <c r="F150" s="179">
        <v>1</v>
      </c>
      <c r="G150" s="175"/>
      <c r="H150" s="175"/>
      <c r="I150" s="180">
        <f>O150/E150</f>
        <v>3</v>
      </c>
      <c r="J150" s="180">
        <f>F150/E150</f>
        <v>1</v>
      </c>
      <c r="K150" s="176">
        <v>-5</v>
      </c>
      <c r="L150" s="179"/>
      <c r="M150" s="181">
        <f>K150/E150</f>
        <v>-5</v>
      </c>
      <c r="N150" s="186"/>
      <c r="O150" s="183">
        <f>F150*3+G150</f>
        <v>3</v>
      </c>
    </row>
    <row r="151" spans="1:15" ht="12.75">
      <c r="A151" s="176"/>
      <c r="B151" s="176"/>
      <c r="C151" s="176" t="s">
        <v>21</v>
      </c>
      <c r="D151" s="177" t="s">
        <v>28</v>
      </c>
      <c r="E151" s="178">
        <f>SUM(F151:H151)</f>
        <v>1</v>
      </c>
      <c r="F151" s="179"/>
      <c r="G151" s="179">
        <v>1</v>
      </c>
      <c r="H151" s="179"/>
      <c r="I151" s="180">
        <f>O151/E151</f>
        <v>1</v>
      </c>
      <c r="J151" s="180">
        <f>F151/E151</f>
        <v>0</v>
      </c>
      <c r="K151" s="176">
        <v>-13</v>
      </c>
      <c r="L151" s="179"/>
      <c r="M151" s="181">
        <f>K151/E151</f>
        <v>-13</v>
      </c>
      <c r="N151" s="186"/>
      <c r="O151" s="183">
        <f>F151*3+G151</f>
        <v>1</v>
      </c>
    </row>
    <row r="152" spans="1:15" ht="12.75">
      <c r="A152" s="185"/>
      <c r="B152" s="185"/>
      <c r="C152" s="184" t="s">
        <v>21</v>
      </c>
      <c r="D152" s="177" t="s">
        <v>31</v>
      </c>
      <c r="E152" s="178">
        <f>SUM(F152:H152)</f>
        <v>0</v>
      </c>
      <c r="F152" s="179"/>
      <c r="G152" s="175"/>
      <c r="H152" s="175"/>
      <c r="I152" s="180" t="e">
        <f>O152/E152</f>
        <v>#DIV/0!</v>
      </c>
      <c r="J152" s="180" t="e">
        <f>F152/E152</f>
        <v>#DIV/0!</v>
      </c>
      <c r="K152" s="176"/>
      <c r="L152" s="179"/>
      <c r="M152" s="181" t="e">
        <f>K152/E152</f>
        <v>#DIV/0!</v>
      </c>
      <c r="N152" s="186"/>
      <c r="O152" s="183">
        <f>F152*3+G152</f>
        <v>0</v>
      </c>
    </row>
    <row r="153" spans="1:15" ht="12.75">
      <c r="A153" s="185"/>
      <c r="B153" s="185"/>
      <c r="C153" s="189"/>
      <c r="D153" s="190" t="s">
        <v>150</v>
      </c>
      <c r="E153" s="178">
        <f>SUM(F153:H153)</f>
        <v>0</v>
      </c>
      <c r="F153" s="179"/>
      <c r="G153" s="175"/>
      <c r="H153" s="175"/>
      <c r="I153" s="180" t="e">
        <f>O153/E153</f>
        <v>#DIV/0!</v>
      </c>
      <c r="J153" s="180" t="e">
        <f>F153/E153</f>
        <v>#DIV/0!</v>
      </c>
      <c r="K153" s="176"/>
      <c r="L153" s="179"/>
      <c r="M153" s="181" t="e">
        <f>K153/E153</f>
        <v>#DIV/0!</v>
      </c>
      <c r="N153" s="186"/>
      <c r="O153" s="183">
        <f>F153*3+G153</f>
        <v>0</v>
      </c>
    </row>
    <row r="154" spans="1:15" ht="12.75">
      <c r="A154" s="185"/>
      <c r="B154" s="185"/>
      <c r="C154" s="184" t="s">
        <v>17</v>
      </c>
      <c r="D154" s="177" t="s">
        <v>22</v>
      </c>
      <c r="E154" s="178">
        <f>SUM(F154:H154)</f>
        <v>0</v>
      </c>
      <c r="F154" s="179"/>
      <c r="G154" s="175"/>
      <c r="H154" s="175"/>
      <c r="I154" s="180" t="e">
        <f>O154/E154</f>
        <v>#DIV/0!</v>
      </c>
      <c r="J154" s="180" t="e">
        <f>F154/E154</f>
        <v>#DIV/0!</v>
      </c>
      <c r="K154" s="176"/>
      <c r="L154" s="179"/>
      <c r="M154" s="181" t="e">
        <f>K154/E154</f>
        <v>#DIV/0!</v>
      </c>
      <c r="N154" s="186"/>
      <c r="O154" s="183">
        <f>F154*3+G154</f>
        <v>0</v>
      </c>
    </row>
    <row r="155" spans="1:15" ht="12.75">
      <c r="A155" s="175"/>
      <c r="B155" s="175"/>
      <c r="C155" s="184" t="s">
        <v>23</v>
      </c>
      <c r="D155" s="177" t="s">
        <v>45</v>
      </c>
      <c r="E155" s="178">
        <f>SUM(F155:H155)</f>
        <v>0</v>
      </c>
      <c r="F155" s="179"/>
      <c r="G155" s="175"/>
      <c r="H155" s="175"/>
      <c r="I155" s="180" t="e">
        <f>O155/E155</f>
        <v>#DIV/0!</v>
      </c>
      <c r="J155" s="180" t="e">
        <f>F155/E155</f>
        <v>#DIV/0!</v>
      </c>
      <c r="K155" s="176"/>
      <c r="L155" s="179"/>
      <c r="M155" s="181" t="e">
        <f>K155/E155</f>
        <v>#DIV/0!</v>
      </c>
      <c r="N155" s="186"/>
      <c r="O155" s="183">
        <f>F155*3+G155</f>
        <v>0</v>
      </c>
    </row>
    <row r="156" spans="1:15" ht="12.75">
      <c r="A156" s="185"/>
      <c r="B156" s="185"/>
      <c r="C156" s="184" t="s">
        <v>21</v>
      </c>
      <c r="D156" s="177" t="s">
        <v>67</v>
      </c>
      <c r="E156" s="178">
        <f aca="true" t="shared" si="0" ref="E156:E167">SUM(F156:H156)</f>
        <v>0</v>
      </c>
      <c r="F156" s="179"/>
      <c r="G156" s="175"/>
      <c r="H156" s="175"/>
      <c r="I156" s="180" t="e">
        <f aca="true" t="shared" si="1" ref="I156:I167">O156/E156</f>
        <v>#DIV/0!</v>
      </c>
      <c r="J156" s="180" t="e">
        <f aca="true" t="shared" si="2" ref="J156:J167">F156/E156</f>
        <v>#DIV/0!</v>
      </c>
      <c r="K156" s="176"/>
      <c r="L156" s="179"/>
      <c r="M156" s="181" t="e">
        <f aca="true" t="shared" si="3" ref="M156:M167">K156/E156</f>
        <v>#DIV/0!</v>
      </c>
      <c r="N156" s="186"/>
      <c r="O156" s="183">
        <f aca="true" t="shared" si="4" ref="O156:O167">F156*3+G156</f>
        <v>0</v>
      </c>
    </row>
    <row r="157" spans="1:15" ht="12.75">
      <c r="A157" s="175"/>
      <c r="B157" s="175"/>
      <c r="C157" s="176" t="s">
        <v>21</v>
      </c>
      <c r="D157" s="177" t="s">
        <v>65</v>
      </c>
      <c r="E157" s="178">
        <f t="shared" si="0"/>
        <v>0</v>
      </c>
      <c r="F157" s="179"/>
      <c r="G157" s="175"/>
      <c r="H157" s="175"/>
      <c r="I157" s="180" t="e">
        <f t="shared" si="1"/>
        <v>#DIV/0!</v>
      </c>
      <c r="J157" s="180" t="e">
        <f t="shared" si="2"/>
        <v>#DIV/0!</v>
      </c>
      <c r="K157" s="176"/>
      <c r="L157" s="179"/>
      <c r="M157" s="181" t="e">
        <f t="shared" si="3"/>
        <v>#DIV/0!</v>
      </c>
      <c r="N157" s="186"/>
      <c r="O157" s="183">
        <f t="shared" si="4"/>
        <v>0</v>
      </c>
    </row>
    <row r="158" spans="1:15" ht="12.75">
      <c r="A158" s="175"/>
      <c r="B158" s="175"/>
      <c r="C158" s="184" t="s">
        <v>19</v>
      </c>
      <c r="D158" s="177" t="s">
        <v>73</v>
      </c>
      <c r="E158" s="178">
        <f t="shared" si="0"/>
        <v>0</v>
      </c>
      <c r="F158" s="179"/>
      <c r="G158" s="175"/>
      <c r="H158" s="175"/>
      <c r="I158" s="180" t="e">
        <f t="shared" si="1"/>
        <v>#DIV/0!</v>
      </c>
      <c r="J158" s="180" t="e">
        <f t="shared" si="2"/>
        <v>#DIV/0!</v>
      </c>
      <c r="K158" s="176"/>
      <c r="L158" s="179"/>
      <c r="M158" s="181" t="e">
        <f t="shared" si="3"/>
        <v>#DIV/0!</v>
      </c>
      <c r="N158" s="186"/>
      <c r="O158" s="183">
        <f t="shared" si="4"/>
        <v>0</v>
      </c>
    </row>
    <row r="159" spans="1:15" ht="12.75">
      <c r="A159" s="175"/>
      <c r="B159" s="175"/>
      <c r="C159" s="184" t="s">
        <v>21</v>
      </c>
      <c r="D159" s="177" t="s">
        <v>85</v>
      </c>
      <c r="E159" s="178">
        <f t="shared" si="0"/>
        <v>0</v>
      </c>
      <c r="F159" s="179"/>
      <c r="G159" s="175"/>
      <c r="H159" s="175"/>
      <c r="I159" s="180" t="e">
        <f t="shared" si="1"/>
        <v>#DIV/0!</v>
      </c>
      <c r="J159" s="180" t="e">
        <f t="shared" si="2"/>
        <v>#DIV/0!</v>
      </c>
      <c r="K159" s="176"/>
      <c r="L159" s="179"/>
      <c r="M159" s="181" t="e">
        <f t="shared" si="3"/>
        <v>#DIV/0!</v>
      </c>
      <c r="N159" s="186"/>
      <c r="O159" s="183">
        <f t="shared" si="4"/>
        <v>0</v>
      </c>
    </row>
    <row r="160" spans="1:15" ht="12.75">
      <c r="A160" s="175"/>
      <c r="B160" s="175"/>
      <c r="C160" s="184" t="s">
        <v>19</v>
      </c>
      <c r="D160" s="177" t="s">
        <v>128</v>
      </c>
      <c r="E160" s="178">
        <f t="shared" si="0"/>
        <v>0</v>
      </c>
      <c r="F160" s="179"/>
      <c r="G160" s="175"/>
      <c r="H160" s="175"/>
      <c r="I160" s="180" t="e">
        <f t="shared" si="1"/>
        <v>#DIV/0!</v>
      </c>
      <c r="J160" s="180" t="e">
        <f t="shared" si="2"/>
        <v>#DIV/0!</v>
      </c>
      <c r="K160" s="176"/>
      <c r="L160" s="179"/>
      <c r="M160" s="181" t="e">
        <f t="shared" si="3"/>
        <v>#DIV/0!</v>
      </c>
      <c r="N160" s="186"/>
      <c r="O160" s="183">
        <f t="shared" si="4"/>
        <v>0</v>
      </c>
    </row>
    <row r="161" spans="1:15" ht="12.75">
      <c r="A161" s="175"/>
      <c r="B161" s="175"/>
      <c r="C161" s="184" t="s">
        <v>21</v>
      </c>
      <c r="D161" s="177" t="s">
        <v>151</v>
      </c>
      <c r="E161" s="178">
        <f t="shared" si="0"/>
        <v>0</v>
      </c>
      <c r="F161" s="179"/>
      <c r="G161" s="175"/>
      <c r="H161" s="175"/>
      <c r="I161" s="180" t="e">
        <f t="shared" si="1"/>
        <v>#DIV/0!</v>
      </c>
      <c r="J161" s="180" t="e">
        <f t="shared" si="2"/>
        <v>#DIV/0!</v>
      </c>
      <c r="K161" s="176"/>
      <c r="L161" s="179"/>
      <c r="M161" s="181" t="e">
        <f t="shared" si="3"/>
        <v>#DIV/0!</v>
      </c>
      <c r="N161" s="186"/>
      <c r="O161" s="183">
        <f t="shared" si="4"/>
        <v>0</v>
      </c>
    </row>
    <row r="162" spans="1:15" ht="12.75">
      <c r="A162" s="175"/>
      <c r="B162" s="175"/>
      <c r="C162" s="184" t="s">
        <v>21</v>
      </c>
      <c r="D162" s="177" t="s">
        <v>100</v>
      </c>
      <c r="E162" s="178">
        <f t="shared" si="0"/>
        <v>0</v>
      </c>
      <c r="F162" s="179"/>
      <c r="G162" s="175"/>
      <c r="H162" s="175"/>
      <c r="I162" s="180" t="e">
        <f t="shared" si="1"/>
        <v>#DIV/0!</v>
      </c>
      <c r="J162" s="180" t="e">
        <f t="shared" si="2"/>
        <v>#DIV/0!</v>
      </c>
      <c r="K162" s="176"/>
      <c r="L162" s="179"/>
      <c r="M162" s="181" t="e">
        <f t="shared" si="3"/>
        <v>#DIV/0!</v>
      </c>
      <c r="N162" s="186"/>
      <c r="O162" s="183">
        <f t="shared" si="4"/>
        <v>0</v>
      </c>
    </row>
    <row r="163" spans="1:15" ht="12.75">
      <c r="A163" s="175"/>
      <c r="B163" s="175"/>
      <c r="C163" s="184" t="s">
        <v>21</v>
      </c>
      <c r="D163" s="177" t="s">
        <v>152</v>
      </c>
      <c r="E163" s="178">
        <f t="shared" si="0"/>
        <v>0</v>
      </c>
      <c r="F163" s="179"/>
      <c r="G163" s="175"/>
      <c r="H163" s="175"/>
      <c r="I163" s="180" t="e">
        <f t="shared" si="1"/>
        <v>#DIV/0!</v>
      </c>
      <c r="J163" s="180" t="e">
        <f t="shared" si="2"/>
        <v>#DIV/0!</v>
      </c>
      <c r="K163" s="176"/>
      <c r="L163" s="179"/>
      <c r="M163" s="181" t="e">
        <f t="shared" si="3"/>
        <v>#DIV/0!</v>
      </c>
      <c r="N163" s="186"/>
      <c r="O163" s="183">
        <f t="shared" si="4"/>
        <v>0</v>
      </c>
    </row>
    <row r="164" spans="1:15" ht="12.75">
      <c r="A164" s="185"/>
      <c r="B164" s="185"/>
      <c r="C164" s="176" t="s">
        <v>21</v>
      </c>
      <c r="D164" s="177" t="s">
        <v>99</v>
      </c>
      <c r="E164" s="178">
        <f t="shared" si="0"/>
        <v>0</v>
      </c>
      <c r="F164" s="179"/>
      <c r="G164" s="179"/>
      <c r="H164" s="179"/>
      <c r="I164" s="180" t="e">
        <f t="shared" si="1"/>
        <v>#DIV/0!</v>
      </c>
      <c r="J164" s="180" t="e">
        <f t="shared" si="2"/>
        <v>#DIV/0!</v>
      </c>
      <c r="K164" s="176"/>
      <c r="L164" s="179"/>
      <c r="M164" s="181" t="e">
        <f t="shared" si="3"/>
        <v>#DIV/0!</v>
      </c>
      <c r="N164" s="186"/>
      <c r="O164" s="183">
        <f t="shared" si="4"/>
        <v>0</v>
      </c>
    </row>
    <row r="165" spans="1:15" ht="12.75">
      <c r="A165" s="185"/>
      <c r="B165" s="185"/>
      <c r="C165" s="184" t="s">
        <v>19</v>
      </c>
      <c r="D165" s="177" t="s">
        <v>124</v>
      </c>
      <c r="E165" s="178">
        <f t="shared" si="0"/>
        <v>0</v>
      </c>
      <c r="F165" s="179"/>
      <c r="G165" s="175"/>
      <c r="H165" s="175"/>
      <c r="I165" s="180" t="e">
        <f t="shared" si="1"/>
        <v>#DIV/0!</v>
      </c>
      <c r="J165" s="180" t="e">
        <f t="shared" si="2"/>
        <v>#DIV/0!</v>
      </c>
      <c r="K165" s="176"/>
      <c r="L165" s="179"/>
      <c r="M165" s="181" t="e">
        <f t="shared" si="3"/>
        <v>#DIV/0!</v>
      </c>
      <c r="N165" s="186"/>
      <c r="O165" s="183">
        <f t="shared" si="4"/>
        <v>0</v>
      </c>
    </row>
    <row r="166" spans="1:15" ht="12.75">
      <c r="A166" s="185"/>
      <c r="B166" s="185"/>
      <c r="C166" s="176" t="s">
        <v>23</v>
      </c>
      <c r="D166" s="177" t="s">
        <v>38</v>
      </c>
      <c r="E166" s="178">
        <f t="shared" si="0"/>
        <v>0</v>
      </c>
      <c r="F166" s="179"/>
      <c r="G166" s="175"/>
      <c r="H166" s="175"/>
      <c r="I166" s="180" t="e">
        <f t="shared" si="1"/>
        <v>#DIV/0!</v>
      </c>
      <c r="J166" s="180" t="e">
        <f t="shared" si="2"/>
        <v>#DIV/0!</v>
      </c>
      <c r="K166" s="176"/>
      <c r="L166" s="179"/>
      <c r="M166" s="181" t="e">
        <f t="shared" si="3"/>
        <v>#DIV/0!</v>
      </c>
      <c r="N166" s="186"/>
      <c r="O166" s="183">
        <f t="shared" si="4"/>
        <v>0</v>
      </c>
    </row>
    <row r="167" spans="1:15" ht="12.75">
      <c r="A167" s="175"/>
      <c r="B167" s="175"/>
      <c r="C167" s="184" t="s">
        <v>19</v>
      </c>
      <c r="D167" s="177" t="s">
        <v>153</v>
      </c>
      <c r="E167" s="178">
        <f t="shared" si="0"/>
        <v>0</v>
      </c>
      <c r="F167" s="179"/>
      <c r="G167" s="175"/>
      <c r="H167" s="175"/>
      <c r="I167" s="180" t="e">
        <f t="shared" si="1"/>
        <v>#DIV/0!</v>
      </c>
      <c r="J167" s="180" t="e">
        <f t="shared" si="2"/>
        <v>#DIV/0!</v>
      </c>
      <c r="K167" s="176"/>
      <c r="L167" s="179"/>
      <c r="M167" s="181" t="e">
        <f t="shared" si="3"/>
        <v>#DIV/0!</v>
      </c>
      <c r="N167" s="186"/>
      <c r="O167" s="183">
        <f t="shared" si="4"/>
        <v>0</v>
      </c>
    </row>
    <row r="179" ht="12.75">
      <c r="A179" s="191"/>
    </row>
    <row r="180" ht="12.75">
      <c r="A180" s="191"/>
    </row>
    <row r="181" ht="12.75">
      <c r="A181" s="191"/>
    </row>
    <row r="182" ht="12.75">
      <c r="A182" s="191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9:O139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38"/>
  <sheetViews>
    <sheetView workbookViewId="0" topLeftCell="AT91">
      <selection activeCell="AW127" sqref="AW12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51" width="11.8515625" style="192" customWidth="1"/>
    <col min="52" max="52" width="10.140625" style="0" customWidth="1"/>
    <col min="53" max="53" width="16.00390625" style="0" customWidth="1"/>
    <col min="54" max="56" width="10.140625" style="0" customWidth="1"/>
    <col min="57" max="57" width="21.8515625" style="25" customWidth="1"/>
    <col min="58" max="71" width="10.140625" style="25" customWidth="1"/>
    <col min="72" max="73" width="10.140625" style="193" customWidth="1"/>
    <col min="74" max="99" width="10.140625" style="25" customWidth="1"/>
    <col min="100" max="100" width="10.140625" style="0" customWidth="1"/>
    <col min="101" max="101" width="4.7109375" style="0" customWidth="1"/>
    <col min="102" max="102" width="12.57421875" style="0" customWidth="1"/>
    <col min="103" max="104" width="9.28125" style="0" customWidth="1"/>
    <col min="106" max="106" width="21.421875" style="0" customWidth="1"/>
  </cols>
  <sheetData>
    <row r="1" spans="3:100" ht="12.75"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5"/>
      <c r="BA1" s="195"/>
      <c r="BB1" s="195"/>
      <c r="BC1" s="195"/>
      <c r="BD1" s="195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5"/>
    </row>
    <row r="2" spans="2:99" ht="12.75">
      <c r="B2" s="197" t="s">
        <v>16</v>
      </c>
      <c r="C2" s="198">
        <v>43839</v>
      </c>
      <c r="D2" s="198">
        <v>43846</v>
      </c>
      <c r="E2" s="198">
        <v>43853</v>
      </c>
      <c r="F2" s="198">
        <v>43860</v>
      </c>
      <c r="G2" s="198">
        <v>43867</v>
      </c>
      <c r="H2" s="198">
        <v>43874</v>
      </c>
      <c r="I2" s="198">
        <v>43881</v>
      </c>
      <c r="J2" s="198">
        <v>43888</v>
      </c>
      <c r="K2" s="198">
        <v>43895</v>
      </c>
      <c r="L2" s="199">
        <v>44021</v>
      </c>
      <c r="M2" s="198">
        <v>44028</v>
      </c>
      <c r="N2" s="198">
        <v>44035</v>
      </c>
      <c r="O2" s="198">
        <v>44042</v>
      </c>
      <c r="P2" s="198">
        <v>44049</v>
      </c>
      <c r="Q2" s="198">
        <v>44063</v>
      </c>
      <c r="R2" s="198">
        <v>44070</v>
      </c>
      <c r="S2" s="198">
        <v>44077</v>
      </c>
      <c r="T2" s="198">
        <v>44084</v>
      </c>
      <c r="U2" s="198">
        <v>44091</v>
      </c>
      <c r="V2" s="198">
        <v>44098</v>
      </c>
      <c r="W2" s="198">
        <v>44105</v>
      </c>
      <c r="X2" s="198">
        <v>44112</v>
      </c>
      <c r="Y2" s="200">
        <v>44315</v>
      </c>
      <c r="Z2" s="198">
        <v>44322</v>
      </c>
      <c r="AA2" s="198">
        <v>44329</v>
      </c>
      <c r="AB2" s="198">
        <v>44336</v>
      </c>
      <c r="AC2" s="198">
        <v>44343</v>
      </c>
      <c r="AD2" s="198">
        <v>44350</v>
      </c>
      <c r="AE2" s="198">
        <v>44357</v>
      </c>
      <c r="AF2" s="198">
        <v>44364</v>
      </c>
      <c r="AG2" s="198">
        <v>44371</v>
      </c>
      <c r="AH2" s="198">
        <v>44378</v>
      </c>
      <c r="AI2" s="198">
        <v>44385</v>
      </c>
      <c r="AJ2" s="198">
        <v>44392</v>
      </c>
      <c r="AK2" s="198">
        <v>44406</v>
      </c>
      <c r="AL2" s="198">
        <v>44413</v>
      </c>
      <c r="AM2" s="201" t="s">
        <v>154</v>
      </c>
      <c r="AN2" s="198">
        <v>44455</v>
      </c>
      <c r="AO2" s="198">
        <v>44462</v>
      </c>
      <c r="AP2" s="198">
        <v>44469</v>
      </c>
      <c r="AQ2" s="198">
        <v>44476</v>
      </c>
      <c r="AR2" s="198">
        <v>44483</v>
      </c>
      <c r="AS2" s="198">
        <v>44490</v>
      </c>
      <c r="AT2" s="198">
        <v>44497</v>
      </c>
      <c r="AU2" s="198">
        <v>44504</v>
      </c>
      <c r="AV2" s="198">
        <v>44511</v>
      </c>
      <c r="AW2" s="198">
        <v>44518</v>
      </c>
      <c r="AX2" s="201"/>
      <c r="AY2" s="201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</row>
    <row r="3" spans="1:57" s="205" customFormat="1" ht="13.5" customHeight="1">
      <c r="A3" s="197" t="s">
        <v>155</v>
      </c>
      <c r="B3" s="202" t="s">
        <v>156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4"/>
      <c r="BA3" s="204"/>
      <c r="BB3" s="204"/>
      <c r="BC3" s="204"/>
      <c r="BD3" s="204"/>
      <c r="BE3" s="204"/>
    </row>
    <row r="4" spans="1:57" s="1" customFormat="1" ht="13.5" customHeight="1">
      <c r="A4" s="197"/>
      <c r="B4" s="197" t="s">
        <v>157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7" t="s">
        <v>155</v>
      </c>
      <c r="BA4" s="207" t="s">
        <v>157</v>
      </c>
      <c r="BB4" s="208" t="s">
        <v>158</v>
      </c>
      <c r="BC4" s="209" t="s">
        <v>159</v>
      </c>
      <c r="BD4" s="207" t="s">
        <v>160</v>
      </c>
      <c r="BE4" s="207"/>
    </row>
    <row r="5" spans="1:99" ht="13.5" customHeight="1">
      <c r="A5" s="210">
        <v>1</v>
      </c>
      <c r="B5" s="211" t="s">
        <v>42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>
        <v>6.9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210">
        <v>1</v>
      </c>
      <c r="BA5" s="211" t="s">
        <v>42</v>
      </c>
      <c r="BB5" s="212"/>
      <c r="BC5" s="213"/>
      <c r="BD5" s="214" t="s">
        <v>161</v>
      </c>
      <c r="BE5" s="214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</row>
    <row r="6" spans="1:99" ht="12.75">
      <c r="A6" s="210">
        <v>2</v>
      </c>
      <c r="B6" s="215" t="s">
        <v>92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>
        <v>6.1</v>
      </c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210">
        <v>2</v>
      </c>
      <c r="BA6" s="215" t="s">
        <v>92</v>
      </c>
      <c r="BB6" s="212"/>
      <c r="BC6" s="213"/>
      <c r="BD6" s="214"/>
      <c r="BE6" s="214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</row>
    <row r="7" spans="1:99" ht="12.75">
      <c r="A7" s="210">
        <v>3</v>
      </c>
      <c r="B7" s="211" t="s">
        <v>77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>
        <v>6.3</v>
      </c>
      <c r="AV7" s="140"/>
      <c r="AW7" s="140">
        <v>6.3</v>
      </c>
      <c r="AX7" s="140"/>
      <c r="AY7" s="140"/>
      <c r="AZ7" s="210">
        <v>3</v>
      </c>
      <c r="BA7" s="211" t="s">
        <v>77</v>
      </c>
      <c r="BB7" s="212"/>
      <c r="BC7" s="213"/>
      <c r="BD7" s="214"/>
      <c r="BE7" s="214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</row>
    <row r="8" spans="1:99" ht="12.75">
      <c r="A8" s="210">
        <v>4</v>
      </c>
      <c r="B8" s="211" t="s">
        <v>162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>
        <v>5.8</v>
      </c>
      <c r="AG8" s="216">
        <v>6.1</v>
      </c>
      <c r="AH8" s="140">
        <v>5.6</v>
      </c>
      <c r="AI8" s="140">
        <v>6.1</v>
      </c>
      <c r="AJ8" s="140">
        <v>5.8</v>
      </c>
      <c r="AK8" s="140">
        <v>5.9</v>
      </c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210">
        <v>4</v>
      </c>
      <c r="BA8" s="211" t="s">
        <v>162</v>
      </c>
      <c r="BB8" s="212">
        <v>1</v>
      </c>
      <c r="BC8" s="213"/>
      <c r="BD8" s="214" t="s">
        <v>163</v>
      </c>
      <c r="BE8" s="214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</row>
    <row r="9" spans="1:99" ht="12.75">
      <c r="A9" s="210">
        <v>5</v>
      </c>
      <c r="B9" s="217" t="s">
        <v>100</v>
      </c>
      <c r="C9" s="218">
        <v>5.8</v>
      </c>
      <c r="D9" s="219">
        <v>5.3</v>
      </c>
      <c r="E9" s="219"/>
      <c r="F9" s="219">
        <v>5.6</v>
      </c>
      <c r="G9" s="219"/>
      <c r="H9" s="219">
        <v>6</v>
      </c>
      <c r="I9" s="219"/>
      <c r="J9" s="219"/>
      <c r="K9" s="219"/>
      <c r="L9" s="219"/>
      <c r="M9" s="219"/>
      <c r="N9" s="219"/>
      <c r="O9" s="219"/>
      <c r="P9" s="219"/>
      <c r="Q9" s="219">
        <v>6.3</v>
      </c>
      <c r="R9" s="219">
        <v>5.8</v>
      </c>
      <c r="S9" s="219"/>
      <c r="T9" s="219"/>
      <c r="U9" s="219">
        <v>6.3</v>
      </c>
      <c r="V9" s="219"/>
      <c r="W9" s="219">
        <v>6.4</v>
      </c>
      <c r="X9" s="219"/>
      <c r="Y9" s="220">
        <v>5.8</v>
      </c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>
        <v>6.8</v>
      </c>
      <c r="AM9" s="218">
        <v>5.4</v>
      </c>
      <c r="AN9" s="219">
        <v>5.8</v>
      </c>
      <c r="AO9" s="219"/>
      <c r="AP9" s="219"/>
      <c r="AQ9" s="219">
        <v>7.1</v>
      </c>
      <c r="AR9" s="219">
        <v>6.2</v>
      </c>
      <c r="AS9" s="219"/>
      <c r="AT9" s="219">
        <v>5.8</v>
      </c>
      <c r="AU9" s="219"/>
      <c r="AV9" s="219"/>
      <c r="AW9" s="219">
        <v>6</v>
      </c>
      <c r="AX9" s="219"/>
      <c r="AY9" s="219"/>
      <c r="AZ9" s="210">
        <v>5</v>
      </c>
      <c r="BA9" s="217" t="s">
        <v>100</v>
      </c>
      <c r="BB9" s="212">
        <v>2</v>
      </c>
      <c r="BC9" s="213"/>
      <c r="BD9" s="214"/>
      <c r="BE9" s="214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</row>
    <row r="10" spans="1:99" ht="12.75">
      <c r="A10" s="210">
        <v>6</v>
      </c>
      <c r="B10" s="211" t="s">
        <v>84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>
        <v>6.2</v>
      </c>
      <c r="AS10" s="140"/>
      <c r="AT10" s="140"/>
      <c r="AU10" s="140"/>
      <c r="AV10" s="140"/>
      <c r="AW10" s="140"/>
      <c r="AX10" s="140"/>
      <c r="AY10" s="140"/>
      <c r="AZ10" s="210">
        <v>6</v>
      </c>
      <c r="BA10" s="211" t="s">
        <v>84</v>
      </c>
      <c r="BB10" s="212"/>
      <c r="BC10" s="213"/>
      <c r="BD10" s="214"/>
      <c r="BE10" s="214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</row>
    <row r="11" spans="1:99" ht="12.75">
      <c r="A11" s="210">
        <v>7</v>
      </c>
      <c r="B11" s="215" t="s">
        <v>147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210">
        <v>7</v>
      </c>
      <c r="BA11" s="215" t="s">
        <v>147</v>
      </c>
      <c r="BB11" s="212"/>
      <c r="BC11" s="213"/>
      <c r="BD11" s="214"/>
      <c r="BE11" s="214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</row>
    <row r="12" spans="1:99" ht="12.75">
      <c r="A12" s="210">
        <v>8</v>
      </c>
      <c r="B12" s="215" t="s">
        <v>33</v>
      </c>
      <c r="C12" s="140">
        <v>6</v>
      </c>
      <c r="D12" s="140"/>
      <c r="E12" s="216">
        <v>5.3</v>
      </c>
      <c r="F12" s="140">
        <v>6.2</v>
      </c>
      <c r="G12" s="140"/>
      <c r="H12" s="140">
        <v>6.4</v>
      </c>
      <c r="I12" s="140">
        <v>6.4</v>
      </c>
      <c r="J12" s="140">
        <v>6.6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>
        <v>6.8</v>
      </c>
      <c r="W12" s="140">
        <v>6</v>
      </c>
      <c r="X12" s="140">
        <v>6.1</v>
      </c>
      <c r="Y12" s="140">
        <v>6.4</v>
      </c>
      <c r="Z12" s="140">
        <v>6.2</v>
      </c>
      <c r="AA12" s="140">
        <v>5.6</v>
      </c>
      <c r="AB12" s="140">
        <v>6.5</v>
      </c>
      <c r="AC12" s="140">
        <v>5.9</v>
      </c>
      <c r="AD12" s="140">
        <v>6.3</v>
      </c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>
        <v>6</v>
      </c>
      <c r="AQ12" s="140"/>
      <c r="AR12" s="140">
        <v>6.5</v>
      </c>
      <c r="AS12" s="140">
        <v>6.3</v>
      </c>
      <c r="AT12" s="140">
        <v>5.7</v>
      </c>
      <c r="AU12" s="140">
        <v>6</v>
      </c>
      <c r="AV12" s="140"/>
      <c r="AW12" s="140">
        <v>6</v>
      </c>
      <c r="AX12" s="140"/>
      <c r="AY12" s="140"/>
      <c r="AZ12" s="210">
        <v>8</v>
      </c>
      <c r="BA12" s="215" t="s">
        <v>33</v>
      </c>
      <c r="BB12" s="212">
        <v>1</v>
      </c>
      <c r="BC12" s="213"/>
      <c r="BD12" s="214" t="s">
        <v>164</v>
      </c>
      <c r="BE12" s="214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</row>
    <row r="13" spans="1:99" ht="12.75">
      <c r="A13" s="210">
        <v>9</v>
      </c>
      <c r="B13" s="215" t="s">
        <v>35</v>
      </c>
      <c r="C13" s="140">
        <v>6</v>
      </c>
      <c r="D13" s="140">
        <v>6.1</v>
      </c>
      <c r="E13" s="140"/>
      <c r="F13" s="140">
        <v>6</v>
      </c>
      <c r="G13" s="140">
        <v>5.9</v>
      </c>
      <c r="H13" s="140"/>
      <c r="I13" s="140"/>
      <c r="J13" s="140"/>
      <c r="K13" s="140"/>
      <c r="L13" s="216">
        <v>5.8</v>
      </c>
      <c r="M13" s="140">
        <v>6.1</v>
      </c>
      <c r="N13" s="140">
        <v>6.1</v>
      </c>
      <c r="O13" s="140">
        <v>6</v>
      </c>
      <c r="P13" s="216">
        <v>5.5</v>
      </c>
      <c r="Q13" s="140">
        <v>6.3</v>
      </c>
      <c r="R13" s="140"/>
      <c r="S13" s="140">
        <v>6</v>
      </c>
      <c r="T13" s="140"/>
      <c r="U13" s="140"/>
      <c r="V13" s="140">
        <v>6.3</v>
      </c>
      <c r="W13" s="140">
        <v>6</v>
      </c>
      <c r="X13" s="140">
        <v>6</v>
      </c>
      <c r="Y13" s="140">
        <v>6.1</v>
      </c>
      <c r="Z13" s="140">
        <v>5.8</v>
      </c>
      <c r="AA13" s="140">
        <v>6.3</v>
      </c>
      <c r="AB13" s="140">
        <v>5.9</v>
      </c>
      <c r="AC13" s="140">
        <v>5.8</v>
      </c>
      <c r="AD13" s="140">
        <v>6.3</v>
      </c>
      <c r="AE13" s="221">
        <v>6.8</v>
      </c>
      <c r="AF13" s="140">
        <v>5.3</v>
      </c>
      <c r="AG13" s="216">
        <v>6.1</v>
      </c>
      <c r="AH13" s="140">
        <v>6.4</v>
      </c>
      <c r="AI13" s="140">
        <v>6.2</v>
      </c>
      <c r="AJ13" s="140">
        <v>6.7</v>
      </c>
      <c r="AK13" s="140">
        <v>6</v>
      </c>
      <c r="AL13" s="140">
        <v>6.2</v>
      </c>
      <c r="AM13" s="140">
        <v>6.3</v>
      </c>
      <c r="AN13" s="140">
        <v>6.1</v>
      </c>
      <c r="AO13" s="140">
        <v>6.6</v>
      </c>
      <c r="AP13" s="140">
        <v>5.8</v>
      </c>
      <c r="AQ13" s="140">
        <v>6.2</v>
      </c>
      <c r="AR13" s="221">
        <v>6.9</v>
      </c>
      <c r="AS13" s="140">
        <v>6.3</v>
      </c>
      <c r="AT13" s="140">
        <v>5.7</v>
      </c>
      <c r="AU13" s="140">
        <v>6.4</v>
      </c>
      <c r="AV13" s="216">
        <v>5.6</v>
      </c>
      <c r="AW13" s="140">
        <v>6.3</v>
      </c>
      <c r="AX13" s="140"/>
      <c r="AY13" s="140"/>
      <c r="AZ13" s="210">
        <v>9</v>
      </c>
      <c r="BA13" s="215" t="s">
        <v>35</v>
      </c>
      <c r="BB13" s="212">
        <v>4</v>
      </c>
      <c r="BC13" s="213">
        <v>2</v>
      </c>
      <c r="BD13" s="214" t="s">
        <v>165</v>
      </c>
      <c r="BE13" s="214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</row>
    <row r="14" spans="1:99" ht="12.75">
      <c r="A14" s="210">
        <v>10</v>
      </c>
      <c r="B14" s="211" t="s">
        <v>36</v>
      </c>
      <c r="C14" s="140">
        <v>6.5</v>
      </c>
      <c r="D14" s="140">
        <v>6.3</v>
      </c>
      <c r="E14" s="140">
        <v>5.8</v>
      </c>
      <c r="F14" s="140">
        <v>6.4</v>
      </c>
      <c r="G14" s="140">
        <v>6.2</v>
      </c>
      <c r="H14" s="140">
        <v>6.3</v>
      </c>
      <c r="I14" s="140">
        <v>6</v>
      </c>
      <c r="J14" s="140">
        <v>6</v>
      </c>
      <c r="K14" s="140">
        <v>6.4</v>
      </c>
      <c r="L14" s="140">
        <v>6.1</v>
      </c>
      <c r="M14" s="216">
        <v>5.9</v>
      </c>
      <c r="N14" s="140"/>
      <c r="O14" s="140"/>
      <c r="P14" s="140"/>
      <c r="Q14" s="140">
        <v>6.6</v>
      </c>
      <c r="R14" s="140"/>
      <c r="S14" s="216">
        <v>5.6</v>
      </c>
      <c r="T14" s="140">
        <v>6.9</v>
      </c>
      <c r="U14" s="140">
        <v>5.8</v>
      </c>
      <c r="V14" s="140">
        <v>6.1</v>
      </c>
      <c r="W14" s="140">
        <v>5.8</v>
      </c>
      <c r="X14" s="140"/>
      <c r="Y14" s="140">
        <v>6.2</v>
      </c>
      <c r="Z14" s="140">
        <v>5.9</v>
      </c>
      <c r="AA14" s="216">
        <v>5.5</v>
      </c>
      <c r="AB14" s="140">
        <v>6</v>
      </c>
      <c r="AC14" s="140">
        <v>5.8</v>
      </c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>
        <v>6.2</v>
      </c>
      <c r="AO14" s="140">
        <v>6.1</v>
      </c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210">
        <v>10</v>
      </c>
      <c r="BA14" s="211" t="s">
        <v>36</v>
      </c>
      <c r="BB14" s="212">
        <v>3</v>
      </c>
      <c r="BC14" s="213"/>
      <c r="BD14" s="214" t="s">
        <v>166</v>
      </c>
      <c r="BE14" s="2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</row>
    <row r="15" spans="1:99" ht="12.75">
      <c r="A15" s="210">
        <v>11</v>
      </c>
      <c r="B15" s="222" t="s">
        <v>61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>
        <v>6.5</v>
      </c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210">
        <v>11</v>
      </c>
      <c r="BA15" s="222" t="s">
        <v>61</v>
      </c>
      <c r="BB15" s="212"/>
      <c r="BC15" s="213"/>
      <c r="BD15" s="214"/>
      <c r="BE15" s="214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</row>
    <row r="16" spans="1:99" ht="12.75">
      <c r="A16" s="210">
        <v>12</v>
      </c>
      <c r="B16" s="211" t="s">
        <v>129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210">
        <v>12</v>
      </c>
      <c r="BA16" s="211" t="s">
        <v>129</v>
      </c>
      <c r="BB16" s="212"/>
      <c r="BC16" s="213"/>
      <c r="BD16" s="214"/>
      <c r="BE16" s="214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</row>
    <row r="17" spans="1:99" ht="12.75">
      <c r="A17" s="210">
        <v>13</v>
      </c>
      <c r="B17" s="215" t="s">
        <v>167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210">
        <v>13</v>
      </c>
      <c r="BA17" s="215" t="s">
        <v>167</v>
      </c>
      <c r="BB17" s="212"/>
      <c r="BC17" s="213"/>
      <c r="BD17" s="214"/>
      <c r="BE17" s="214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</row>
    <row r="18" spans="1:99" ht="12.75">
      <c r="A18" s="210">
        <v>14</v>
      </c>
      <c r="B18" s="211" t="s">
        <v>135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210">
        <v>14</v>
      </c>
      <c r="BA18" s="211" t="s">
        <v>135</v>
      </c>
      <c r="BB18" s="212"/>
      <c r="BC18" s="213"/>
      <c r="BD18" s="214"/>
      <c r="BE18" s="214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1:99" ht="12.75">
      <c r="A19" s="210">
        <v>15</v>
      </c>
      <c r="B19" s="215" t="s">
        <v>143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210">
        <v>15</v>
      </c>
      <c r="BA19" s="215" t="s">
        <v>143</v>
      </c>
      <c r="BB19" s="212"/>
      <c r="BC19" s="213"/>
      <c r="BD19" s="214"/>
      <c r="BE19" s="214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0" spans="1:99" ht="12.75">
      <c r="A20" s="210">
        <v>16</v>
      </c>
      <c r="B20" s="222" t="s">
        <v>113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>
        <v>5.6</v>
      </c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210">
        <v>16</v>
      </c>
      <c r="BA20" s="222" t="s">
        <v>113</v>
      </c>
      <c r="BB20" s="212"/>
      <c r="BC20" s="213"/>
      <c r="BD20" s="214"/>
      <c r="BE20" s="214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</row>
    <row r="21" spans="1:99" ht="12.75">
      <c r="A21" s="210">
        <v>17</v>
      </c>
      <c r="B21" s="215" t="s">
        <v>144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210">
        <v>17</v>
      </c>
      <c r="BA21" s="215" t="s">
        <v>144</v>
      </c>
      <c r="BB21" s="212"/>
      <c r="BC21" s="213"/>
      <c r="BD21" s="214"/>
      <c r="BE21" s="214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</row>
    <row r="22" spans="1:99" ht="12.75">
      <c r="A22" s="210">
        <v>18</v>
      </c>
      <c r="B22" s="215" t="s">
        <v>24</v>
      </c>
      <c r="C22" s="140">
        <v>6.1</v>
      </c>
      <c r="D22" s="140">
        <v>6.7</v>
      </c>
      <c r="E22" s="140">
        <v>5.8</v>
      </c>
      <c r="F22" s="140">
        <v>6.4</v>
      </c>
      <c r="G22" s="223">
        <v>6.7</v>
      </c>
      <c r="H22" s="124">
        <v>6.9</v>
      </c>
      <c r="I22" s="140"/>
      <c r="J22" s="140">
        <v>6.5</v>
      </c>
      <c r="K22" s="223">
        <v>6.8</v>
      </c>
      <c r="L22" s="140">
        <v>6.5</v>
      </c>
      <c r="M22" s="140">
        <v>6.3</v>
      </c>
      <c r="N22" s="140">
        <v>6.3</v>
      </c>
      <c r="O22" s="140">
        <v>6.1</v>
      </c>
      <c r="P22" s="140">
        <v>6.8</v>
      </c>
      <c r="Q22" s="140">
        <v>6.7</v>
      </c>
      <c r="R22" s="223">
        <v>7</v>
      </c>
      <c r="S22" s="223">
        <v>7.4</v>
      </c>
      <c r="T22" s="140">
        <v>5.8</v>
      </c>
      <c r="U22" s="140">
        <v>6.6</v>
      </c>
      <c r="V22" s="140">
        <v>7.3</v>
      </c>
      <c r="W22" s="140">
        <v>6.3</v>
      </c>
      <c r="X22" s="140">
        <v>6.6</v>
      </c>
      <c r="Y22" s="140"/>
      <c r="Z22" s="140">
        <v>5.9</v>
      </c>
      <c r="AA22" s="140">
        <v>5.6</v>
      </c>
      <c r="AB22" s="140">
        <v>7.1</v>
      </c>
      <c r="AC22" s="140">
        <v>6.4</v>
      </c>
      <c r="AD22" s="223">
        <v>6.8</v>
      </c>
      <c r="AE22" s="140">
        <v>6.6</v>
      </c>
      <c r="AF22" s="140">
        <v>6.3</v>
      </c>
      <c r="AG22" s="140"/>
      <c r="AH22" s="140">
        <v>5.8</v>
      </c>
      <c r="AI22" s="140">
        <v>6.2</v>
      </c>
      <c r="AJ22" s="140">
        <v>6.9</v>
      </c>
      <c r="AK22" s="140">
        <v>6.2</v>
      </c>
      <c r="AL22" s="140">
        <v>6.7</v>
      </c>
      <c r="AM22" s="140">
        <v>7</v>
      </c>
      <c r="AN22" s="223">
        <v>6.9</v>
      </c>
      <c r="AO22" s="140">
        <v>6.8</v>
      </c>
      <c r="AP22" s="140">
        <v>7.1</v>
      </c>
      <c r="AQ22" s="140">
        <v>7.1</v>
      </c>
      <c r="AR22" s="140">
        <v>6.7</v>
      </c>
      <c r="AS22" s="140">
        <v>6.3</v>
      </c>
      <c r="AT22" s="140">
        <v>6.4</v>
      </c>
      <c r="AU22" s="216">
        <v>5.8</v>
      </c>
      <c r="AV22" s="140"/>
      <c r="AW22" s="140">
        <v>6.7</v>
      </c>
      <c r="AX22" s="140"/>
      <c r="AY22" s="140"/>
      <c r="AZ22" s="210">
        <v>18</v>
      </c>
      <c r="BA22" s="215" t="s">
        <v>24</v>
      </c>
      <c r="BB22" s="212">
        <v>1</v>
      </c>
      <c r="BC22" s="213">
        <v>5</v>
      </c>
      <c r="BD22" s="214" t="s">
        <v>168</v>
      </c>
      <c r="BE22" s="214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1:99" ht="12.75">
      <c r="A23" s="210">
        <v>19</v>
      </c>
      <c r="B23" s="211" t="s">
        <v>71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>
        <v>6.3</v>
      </c>
      <c r="AR23" s="140"/>
      <c r="AS23" s="140"/>
      <c r="AT23" s="140"/>
      <c r="AU23" s="140"/>
      <c r="AV23" s="140">
        <v>6.4</v>
      </c>
      <c r="AW23" s="140"/>
      <c r="AX23" s="140"/>
      <c r="AY23" s="140"/>
      <c r="AZ23" s="210">
        <v>19</v>
      </c>
      <c r="BA23" s="211" t="s">
        <v>71</v>
      </c>
      <c r="BB23" s="212"/>
      <c r="BC23" s="213"/>
      <c r="BD23" s="214"/>
      <c r="BE23" s="214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</row>
    <row r="24" spans="1:99" ht="12.75">
      <c r="A24" s="210">
        <v>20</v>
      </c>
      <c r="B24" s="222" t="s">
        <v>169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210">
        <v>20</v>
      </c>
      <c r="BA24" s="222" t="s">
        <v>169</v>
      </c>
      <c r="BB24" s="212"/>
      <c r="BC24" s="213"/>
      <c r="BD24" s="214"/>
      <c r="BE24" s="21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</row>
    <row r="25" spans="1:99" ht="12.75">
      <c r="A25" s="210">
        <v>21</v>
      </c>
      <c r="B25" s="222" t="s">
        <v>116</v>
      </c>
      <c r="C25" s="140"/>
      <c r="D25" s="140"/>
      <c r="E25" s="140"/>
      <c r="F25" s="140"/>
      <c r="G25" s="140"/>
      <c r="H25" s="140"/>
      <c r="I25" s="140"/>
      <c r="J25" s="140"/>
      <c r="K25" s="216">
        <v>5.3</v>
      </c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210">
        <v>21</v>
      </c>
      <c r="BA25" s="222" t="s">
        <v>116</v>
      </c>
      <c r="BB25" s="212">
        <v>1</v>
      </c>
      <c r="BC25" s="213"/>
      <c r="BD25" s="214"/>
      <c r="BE25" s="214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</row>
    <row r="26" spans="1:99" ht="12.75">
      <c r="A26" s="210">
        <v>22</v>
      </c>
      <c r="B26" s="211" t="s">
        <v>142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210">
        <v>22</v>
      </c>
      <c r="BA26" s="211" t="s">
        <v>142</v>
      </c>
      <c r="BB26" s="212"/>
      <c r="BC26" s="213"/>
      <c r="BD26" s="214"/>
      <c r="BE26" s="214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ht="12.75">
      <c r="A27" s="210">
        <v>23</v>
      </c>
      <c r="B27" s="211" t="s">
        <v>38</v>
      </c>
      <c r="C27" s="140">
        <v>5.9</v>
      </c>
      <c r="D27" s="140">
        <v>6.2</v>
      </c>
      <c r="E27" s="140">
        <v>5.6</v>
      </c>
      <c r="F27" s="216">
        <v>5.5</v>
      </c>
      <c r="G27" s="124">
        <v>5.7</v>
      </c>
      <c r="H27" s="216">
        <v>5.7</v>
      </c>
      <c r="I27" s="140">
        <v>6</v>
      </c>
      <c r="J27" s="140">
        <v>6.6</v>
      </c>
      <c r="K27" s="140">
        <v>5.9</v>
      </c>
      <c r="L27" s="140">
        <v>6.2</v>
      </c>
      <c r="M27" s="140">
        <v>6.1</v>
      </c>
      <c r="N27" s="140">
        <v>5.8</v>
      </c>
      <c r="O27" s="140"/>
      <c r="P27" s="140">
        <v>5.6</v>
      </c>
      <c r="Q27" s="140"/>
      <c r="R27" s="140"/>
      <c r="S27" s="140">
        <v>6.3</v>
      </c>
      <c r="T27" s="140">
        <v>6.5</v>
      </c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>
        <v>6.5</v>
      </c>
      <c r="AK27" s="140"/>
      <c r="AL27" s="140"/>
      <c r="AM27" s="216">
        <v>5.4</v>
      </c>
      <c r="AN27" s="140">
        <v>6</v>
      </c>
      <c r="AO27" s="140">
        <v>6.3</v>
      </c>
      <c r="AP27" s="140"/>
      <c r="AQ27" s="140"/>
      <c r="AR27" s="140">
        <v>6.1</v>
      </c>
      <c r="AS27" s="140">
        <v>6.1</v>
      </c>
      <c r="AT27" s="140">
        <v>5.8</v>
      </c>
      <c r="AU27" s="140">
        <v>6.4</v>
      </c>
      <c r="AV27" s="140">
        <v>6.3</v>
      </c>
      <c r="AW27" s="140">
        <v>5.9</v>
      </c>
      <c r="AX27" s="140"/>
      <c r="AY27" s="140"/>
      <c r="AZ27" s="210">
        <v>23</v>
      </c>
      <c r="BA27" s="211" t="s">
        <v>38</v>
      </c>
      <c r="BB27" s="212">
        <v>2</v>
      </c>
      <c r="BC27" s="213"/>
      <c r="BD27" s="214"/>
      <c r="BE27" s="214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ht="12.75">
      <c r="A28" s="210">
        <v>24</v>
      </c>
      <c r="B28" s="222" t="s">
        <v>62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>
        <v>6.7</v>
      </c>
      <c r="M28" s="124"/>
      <c r="N28" s="223">
        <v>7.2</v>
      </c>
      <c r="O28" s="124"/>
      <c r="P28" s="124">
        <v>6.7</v>
      </c>
      <c r="Q28" s="124"/>
      <c r="R28" s="124">
        <v>6.2</v>
      </c>
      <c r="S28" s="124"/>
      <c r="T28" s="124"/>
      <c r="U28" s="124"/>
      <c r="V28" s="124"/>
      <c r="W28" s="124"/>
      <c r="X28" s="124"/>
      <c r="Y28" s="223">
        <v>6.8</v>
      </c>
      <c r="Z28" s="124">
        <v>5.8</v>
      </c>
      <c r="AA28" s="124">
        <v>6.9</v>
      </c>
      <c r="AB28" s="124">
        <v>6.2</v>
      </c>
      <c r="AC28" s="124"/>
      <c r="AD28" s="124"/>
      <c r="AE28" s="124"/>
      <c r="AF28" s="124"/>
      <c r="AG28" s="124"/>
      <c r="AH28" s="124"/>
      <c r="AI28" s="124"/>
      <c r="AJ28" s="124"/>
      <c r="AK28" s="124">
        <v>6</v>
      </c>
      <c r="AL28" s="124">
        <v>6.6</v>
      </c>
      <c r="AM28" s="124"/>
      <c r="AN28" s="124"/>
      <c r="AO28" s="124"/>
      <c r="AP28" s="124">
        <v>6.2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210">
        <v>24</v>
      </c>
      <c r="BA28" s="222" t="s">
        <v>62</v>
      </c>
      <c r="BB28" s="212"/>
      <c r="BC28" s="213">
        <v>2</v>
      </c>
      <c r="BD28" s="214" t="s">
        <v>170</v>
      </c>
      <c r="BE28" s="214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ht="12.75">
      <c r="A29" s="210">
        <v>25</v>
      </c>
      <c r="B29" s="211" t="s">
        <v>171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>
        <v>6.2</v>
      </c>
      <c r="AT29" s="219"/>
      <c r="AU29" s="219"/>
      <c r="AV29" s="219"/>
      <c r="AW29" s="219"/>
      <c r="AX29" s="219"/>
      <c r="AY29" s="219"/>
      <c r="AZ29" s="210">
        <v>25</v>
      </c>
      <c r="BA29" s="211" t="s">
        <v>171</v>
      </c>
      <c r="BB29" s="212"/>
      <c r="BC29" s="213"/>
      <c r="BD29" s="214"/>
      <c r="BE29" s="214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ht="12.75">
      <c r="A30" s="210">
        <v>27</v>
      </c>
      <c r="B30" s="211" t="s">
        <v>86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v>6.2</v>
      </c>
      <c r="AU30" s="124"/>
      <c r="AV30" s="124"/>
      <c r="AW30" s="124"/>
      <c r="AX30" s="124"/>
      <c r="AY30" s="124"/>
      <c r="AZ30" s="210">
        <v>27</v>
      </c>
      <c r="BA30" s="211" t="s">
        <v>86</v>
      </c>
      <c r="BB30" s="212"/>
      <c r="BC30" s="213"/>
      <c r="BD30" s="214"/>
      <c r="BE30" s="214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ht="12.75">
      <c r="A31" s="210">
        <v>28</v>
      </c>
      <c r="B31" s="222" t="s">
        <v>69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>
        <v>6.7</v>
      </c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>
        <v>6.3</v>
      </c>
      <c r="AN31" s="140">
        <v>6.4</v>
      </c>
      <c r="AO31" s="140">
        <v>6.2</v>
      </c>
      <c r="AP31" s="140">
        <v>6</v>
      </c>
      <c r="AQ31" s="140">
        <v>6.3</v>
      </c>
      <c r="AR31" s="140">
        <v>6.6</v>
      </c>
      <c r="AS31" s="140"/>
      <c r="AT31" s="140">
        <v>6.4</v>
      </c>
      <c r="AU31" s="140">
        <v>6.3</v>
      </c>
      <c r="AV31" s="140"/>
      <c r="AW31" s="140">
        <v>6.6</v>
      </c>
      <c r="AX31" s="140"/>
      <c r="AY31" s="140"/>
      <c r="AZ31" s="210">
        <v>28</v>
      </c>
      <c r="BA31" s="222" t="s">
        <v>69</v>
      </c>
      <c r="BB31" s="212"/>
      <c r="BC31" s="213"/>
      <c r="BD31" s="214"/>
      <c r="BE31" s="214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1:99" ht="12.75">
      <c r="A32" s="210">
        <v>29</v>
      </c>
      <c r="B32" s="217" t="s">
        <v>64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>
        <v>6.5</v>
      </c>
      <c r="AV32" s="140">
        <v>6.4</v>
      </c>
      <c r="AW32" s="140">
        <v>6.5</v>
      </c>
      <c r="AX32" s="140"/>
      <c r="AY32" s="140"/>
      <c r="AZ32" s="210">
        <v>29</v>
      </c>
      <c r="BA32" s="217" t="s">
        <v>64</v>
      </c>
      <c r="BB32" s="212"/>
      <c r="BC32" s="213"/>
      <c r="BD32" s="214"/>
      <c r="BE32" s="214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ht="12.75">
      <c r="A33" s="210">
        <v>30</v>
      </c>
      <c r="B33" s="211" t="s">
        <v>172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>
        <v>7.1</v>
      </c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210">
        <v>30</v>
      </c>
      <c r="BA33" s="211" t="s">
        <v>40</v>
      </c>
      <c r="BB33" s="212"/>
      <c r="BC33" s="213"/>
      <c r="BD33" s="214" t="s">
        <v>173</v>
      </c>
      <c r="BE33" s="214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ht="12.75">
      <c r="A34" s="210">
        <v>31</v>
      </c>
      <c r="B34" s="211" t="s">
        <v>37</v>
      </c>
      <c r="C34" s="140"/>
      <c r="D34" s="140">
        <v>6.3</v>
      </c>
      <c r="E34" s="140"/>
      <c r="F34" s="140">
        <v>6.1</v>
      </c>
      <c r="G34" s="140">
        <v>5.9</v>
      </c>
      <c r="H34" s="140"/>
      <c r="I34" s="140">
        <v>6.5</v>
      </c>
      <c r="J34" s="140">
        <v>5.9</v>
      </c>
      <c r="K34" s="140">
        <v>5.5</v>
      </c>
      <c r="L34" s="140"/>
      <c r="M34" s="140">
        <v>6.4</v>
      </c>
      <c r="N34" s="140"/>
      <c r="O34" s="140">
        <v>6</v>
      </c>
      <c r="P34" s="140">
        <v>6.3</v>
      </c>
      <c r="Q34" s="140">
        <v>5.4</v>
      </c>
      <c r="R34" s="140"/>
      <c r="S34" s="140"/>
      <c r="T34" s="140">
        <v>6.5</v>
      </c>
      <c r="U34" s="140">
        <v>6.4</v>
      </c>
      <c r="V34" s="140"/>
      <c r="W34" s="140"/>
      <c r="X34" s="140">
        <v>6</v>
      </c>
      <c r="Y34" s="140">
        <v>5.6</v>
      </c>
      <c r="Z34" s="140"/>
      <c r="AA34" s="140">
        <v>6.2</v>
      </c>
      <c r="AB34" s="140">
        <v>6.5</v>
      </c>
      <c r="AC34" s="140">
        <v>6.1</v>
      </c>
      <c r="AD34" s="140"/>
      <c r="AE34" s="140">
        <v>6.2</v>
      </c>
      <c r="AF34" s="140">
        <v>6.4</v>
      </c>
      <c r="AG34" s="140"/>
      <c r="AH34" s="140">
        <v>6.4</v>
      </c>
      <c r="AI34" s="140"/>
      <c r="AJ34" s="140"/>
      <c r="AK34" s="140">
        <v>6.2</v>
      </c>
      <c r="AL34" s="140"/>
      <c r="AM34" s="140"/>
      <c r="AN34" s="140">
        <v>5.6</v>
      </c>
      <c r="AO34" s="140">
        <v>5.9</v>
      </c>
      <c r="AP34" s="140"/>
      <c r="AQ34" s="140">
        <v>6.2</v>
      </c>
      <c r="AR34" s="140"/>
      <c r="AS34" s="216">
        <v>5.9</v>
      </c>
      <c r="AT34" s="140"/>
      <c r="AU34" s="140"/>
      <c r="AV34" s="140"/>
      <c r="AW34" s="216">
        <v>5.6</v>
      </c>
      <c r="AX34" s="140"/>
      <c r="AY34" s="140"/>
      <c r="AZ34" s="210">
        <v>31</v>
      </c>
      <c r="BA34" s="211" t="s">
        <v>37</v>
      </c>
      <c r="BB34" s="212">
        <v>2</v>
      </c>
      <c r="BC34" s="213"/>
      <c r="BD34" s="214"/>
      <c r="BE34" s="21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ht="12.75">
      <c r="A35" s="210">
        <v>32</v>
      </c>
      <c r="B35" s="222" t="s">
        <v>131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224"/>
      <c r="AZ35" s="210">
        <v>32</v>
      </c>
      <c r="BA35" s="222" t="s">
        <v>131</v>
      </c>
      <c r="BB35" s="212"/>
      <c r="BC35" s="213"/>
      <c r="BD35" s="214"/>
      <c r="BE35" s="214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ht="12.75">
      <c r="A36" s="210">
        <v>33</v>
      </c>
      <c r="B36" s="215" t="s">
        <v>88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>
        <v>5.8</v>
      </c>
      <c r="Z36" s="140">
        <v>6.1</v>
      </c>
      <c r="AA36" s="140"/>
      <c r="AB36" s="140"/>
      <c r="AC36" s="140">
        <v>6.4</v>
      </c>
      <c r="AD36" s="140">
        <v>6.3</v>
      </c>
      <c r="AE36" s="140"/>
      <c r="AF36" s="140">
        <v>5.8</v>
      </c>
      <c r="AG36" s="140"/>
      <c r="AH36" s="140"/>
      <c r="AI36" s="140"/>
      <c r="AJ36" s="140"/>
      <c r="AK36" s="140"/>
      <c r="AL36" s="140">
        <v>6.6</v>
      </c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210">
        <v>33</v>
      </c>
      <c r="BA36" s="215" t="s">
        <v>88</v>
      </c>
      <c r="BB36" s="212"/>
      <c r="BC36" s="213"/>
      <c r="BD36" s="214"/>
      <c r="BE36" s="214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ht="13.5" customHeight="1">
      <c r="A37" s="210">
        <v>34</v>
      </c>
      <c r="B37" s="211" t="s">
        <v>87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>
        <v>6.2</v>
      </c>
      <c r="AV37" s="140"/>
      <c r="AW37" s="140"/>
      <c r="AX37" s="140"/>
      <c r="AY37" s="140"/>
      <c r="AZ37" s="210">
        <v>34</v>
      </c>
      <c r="BA37" s="211" t="s">
        <v>87</v>
      </c>
      <c r="BB37" s="212"/>
      <c r="BC37" s="213"/>
      <c r="BD37" s="214"/>
      <c r="BE37" s="214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ht="12.75">
      <c r="A38" s="210">
        <v>35</v>
      </c>
      <c r="B38" s="211" t="s">
        <v>55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>
        <v>6.6</v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224"/>
      <c r="AZ38" s="210">
        <v>35</v>
      </c>
      <c r="BA38" s="211" t="s">
        <v>55</v>
      </c>
      <c r="BB38" s="212"/>
      <c r="BC38" s="213"/>
      <c r="BD38" s="214" t="s">
        <v>174</v>
      </c>
      <c r="BE38" s="214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ht="12.75">
      <c r="A39" s="210">
        <v>36</v>
      </c>
      <c r="B39" s="222" t="s">
        <v>120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210">
        <v>36</v>
      </c>
      <c r="BA39" s="222" t="s">
        <v>120</v>
      </c>
      <c r="BB39" s="212"/>
      <c r="BC39" s="213"/>
      <c r="BD39" s="214"/>
      <c r="BE39" s="214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57" s="225" customFormat="1" ht="12.75">
      <c r="A40" s="210">
        <v>37</v>
      </c>
      <c r="B40" s="215" t="s">
        <v>117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210">
        <v>37</v>
      </c>
      <c r="BA40" s="215" t="s">
        <v>117</v>
      </c>
      <c r="BB40" s="212"/>
      <c r="BC40" s="213"/>
      <c r="BD40" s="214"/>
      <c r="BE40" s="214"/>
    </row>
    <row r="41" spans="1:99" ht="12.75">
      <c r="A41" s="210">
        <v>38</v>
      </c>
      <c r="B41" s="215" t="s">
        <v>63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>
        <v>6.4</v>
      </c>
      <c r="AR41" s="140"/>
      <c r="AS41" s="140">
        <v>6.6</v>
      </c>
      <c r="AT41" s="140">
        <v>6.4</v>
      </c>
      <c r="AU41" s="140"/>
      <c r="AV41" s="140"/>
      <c r="AW41" s="140"/>
      <c r="AX41" s="140"/>
      <c r="AY41" s="140"/>
      <c r="AZ41" s="210">
        <v>38</v>
      </c>
      <c r="BA41" s="215" t="s">
        <v>63</v>
      </c>
      <c r="BB41" s="212"/>
      <c r="BC41" s="213"/>
      <c r="BD41" s="214" t="s">
        <v>175</v>
      </c>
      <c r="BE41" s="214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ht="12.75">
      <c r="A42" s="210">
        <v>39</v>
      </c>
      <c r="B42" s="211" t="s">
        <v>136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210">
        <v>39</v>
      </c>
      <c r="BA42" s="211" t="s">
        <v>136</v>
      </c>
      <c r="BB42" s="212"/>
      <c r="BC42" s="213"/>
      <c r="BD42" s="214"/>
      <c r="BE42" s="214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ht="12.75">
      <c r="A43" s="210">
        <v>40</v>
      </c>
      <c r="B43" s="215" t="s">
        <v>52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124">
        <v>6.8</v>
      </c>
      <c r="AL43" s="224"/>
      <c r="AM43" s="224"/>
      <c r="AN43" s="224"/>
      <c r="AO43" s="224"/>
      <c r="AP43" s="124">
        <v>6.5</v>
      </c>
      <c r="AQ43" s="224"/>
      <c r="AR43" s="224"/>
      <c r="AS43" s="224"/>
      <c r="AT43" s="224"/>
      <c r="AU43" s="224"/>
      <c r="AV43" s="224"/>
      <c r="AW43" s="224"/>
      <c r="AX43" s="224"/>
      <c r="AY43" s="140"/>
      <c r="AZ43" s="210">
        <v>40</v>
      </c>
      <c r="BA43" s="215" t="s">
        <v>52</v>
      </c>
      <c r="BB43" s="212"/>
      <c r="BC43" s="213"/>
      <c r="BD43" s="214"/>
      <c r="BE43" s="214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ht="15" customHeight="1">
      <c r="A44" s="210">
        <v>41</v>
      </c>
      <c r="B44" s="211" t="s">
        <v>106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7">
        <v>5.9</v>
      </c>
      <c r="AS44" s="226"/>
      <c r="AT44" s="226"/>
      <c r="AU44" s="226"/>
      <c r="AV44" s="226"/>
      <c r="AW44" s="226"/>
      <c r="AX44" s="226"/>
      <c r="AY44" s="226"/>
      <c r="AZ44" s="210">
        <v>41</v>
      </c>
      <c r="BA44" s="211" t="s">
        <v>106</v>
      </c>
      <c r="BB44" s="212">
        <v>1</v>
      </c>
      <c r="BC44" s="213"/>
      <c r="BD44" s="214"/>
      <c r="BE44" s="21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ht="12.75">
      <c r="A45" s="210">
        <v>42</v>
      </c>
      <c r="B45" s="211" t="s">
        <v>31</v>
      </c>
      <c r="C45" s="140"/>
      <c r="D45" s="140">
        <v>5.7</v>
      </c>
      <c r="E45" s="140">
        <v>5.8</v>
      </c>
      <c r="F45" s="140"/>
      <c r="G45" s="140">
        <v>6.2</v>
      </c>
      <c r="H45" s="140">
        <v>6.6</v>
      </c>
      <c r="I45" s="228">
        <v>5.7</v>
      </c>
      <c r="J45" s="140">
        <v>6.4</v>
      </c>
      <c r="K45" s="140">
        <v>6.5</v>
      </c>
      <c r="L45" s="140"/>
      <c r="M45" s="140">
        <v>6.6</v>
      </c>
      <c r="N45" s="140">
        <v>5.7</v>
      </c>
      <c r="O45" s="140"/>
      <c r="P45" s="140"/>
      <c r="Q45" s="140">
        <v>5.3</v>
      </c>
      <c r="R45" s="140">
        <v>6.8</v>
      </c>
      <c r="S45" s="140">
        <v>6.1</v>
      </c>
      <c r="T45" s="140"/>
      <c r="U45" s="140">
        <v>5.9</v>
      </c>
      <c r="V45" s="140">
        <v>6</v>
      </c>
      <c r="W45" s="140">
        <v>7.1</v>
      </c>
      <c r="X45" s="223">
        <v>6.8</v>
      </c>
      <c r="Y45" s="140"/>
      <c r="Z45" s="140">
        <v>6.3</v>
      </c>
      <c r="AA45" s="140">
        <v>5.6</v>
      </c>
      <c r="AB45" s="140">
        <v>6.6</v>
      </c>
      <c r="AC45" s="140">
        <v>6.6</v>
      </c>
      <c r="AD45" s="140">
        <v>6.5</v>
      </c>
      <c r="AE45" s="140">
        <v>6</v>
      </c>
      <c r="AF45" s="140">
        <v>5.8</v>
      </c>
      <c r="AG45" s="140">
        <v>6.5</v>
      </c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>
        <v>6.4</v>
      </c>
      <c r="AU45" s="140"/>
      <c r="AV45" s="140">
        <v>6.1</v>
      </c>
      <c r="AW45" s="140"/>
      <c r="AX45" s="140"/>
      <c r="AY45" s="140"/>
      <c r="AZ45" s="210">
        <v>42</v>
      </c>
      <c r="BA45" s="211" t="s">
        <v>31</v>
      </c>
      <c r="BB45" s="212">
        <v>1</v>
      </c>
      <c r="BC45" s="213">
        <v>1</v>
      </c>
      <c r="BD45" s="214" t="s">
        <v>176</v>
      </c>
      <c r="BE45" s="214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ht="12.75">
      <c r="A46" s="210">
        <v>43</v>
      </c>
      <c r="B46" s="215" t="s">
        <v>177</v>
      </c>
      <c r="C46" s="140"/>
      <c r="D46" s="140"/>
      <c r="E46" s="140"/>
      <c r="F46" s="140"/>
      <c r="G46" s="140"/>
      <c r="H46" s="140"/>
      <c r="I46" s="140">
        <v>6.6</v>
      </c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223">
        <v>6.9</v>
      </c>
      <c r="AA46" s="223">
        <v>7.3</v>
      </c>
      <c r="AB46" s="140">
        <v>6.6</v>
      </c>
      <c r="AC46" s="223">
        <v>7.2</v>
      </c>
      <c r="AD46" s="140"/>
      <c r="AE46" s="221">
        <v>6.8</v>
      </c>
      <c r="AF46" s="140">
        <v>6.3</v>
      </c>
      <c r="AG46" s="140">
        <v>6.6</v>
      </c>
      <c r="AH46" s="140"/>
      <c r="AI46" s="140"/>
      <c r="AJ46" s="140">
        <v>7</v>
      </c>
      <c r="AK46" s="223">
        <v>7.1</v>
      </c>
      <c r="AL46" s="223">
        <v>6.9</v>
      </c>
      <c r="AM46" s="140"/>
      <c r="AN46" s="140"/>
      <c r="AO46" s="140"/>
      <c r="AP46" s="140"/>
      <c r="AQ46" s="140"/>
      <c r="AR46" s="140">
        <v>6.6</v>
      </c>
      <c r="AS46" s="140"/>
      <c r="AT46" s="140">
        <v>6.6</v>
      </c>
      <c r="AU46" s="140">
        <v>6.8</v>
      </c>
      <c r="AV46" s="140">
        <v>6.4</v>
      </c>
      <c r="AW46" s="140"/>
      <c r="AX46" s="140"/>
      <c r="AY46" s="140"/>
      <c r="AZ46" s="210">
        <v>43</v>
      </c>
      <c r="BA46" s="215" t="s">
        <v>177</v>
      </c>
      <c r="BB46" s="212"/>
      <c r="BC46" s="213">
        <v>6</v>
      </c>
      <c r="BD46" s="214"/>
      <c r="BE46" s="214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9" ht="12.75">
      <c r="A47" s="210">
        <v>44</v>
      </c>
      <c r="B47" s="217" t="s">
        <v>51</v>
      </c>
      <c r="C47" s="140"/>
      <c r="D47" s="140"/>
      <c r="E47" s="140">
        <v>6.8</v>
      </c>
      <c r="F47" s="140"/>
      <c r="G47" s="140"/>
      <c r="H47" s="140"/>
      <c r="I47" s="140"/>
      <c r="J47" s="140"/>
      <c r="K47" s="140"/>
      <c r="L47" s="140"/>
      <c r="M47" s="140">
        <v>6.1</v>
      </c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223">
        <v>7.1</v>
      </c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210">
        <v>44</v>
      </c>
      <c r="BA47" s="217" t="s">
        <v>51</v>
      </c>
      <c r="BB47" s="212"/>
      <c r="BC47" s="213">
        <v>1</v>
      </c>
      <c r="BD47" s="214"/>
      <c r="BE47" s="214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</row>
    <row r="48" spans="1:99" ht="12.75">
      <c r="A48" s="210">
        <v>45</v>
      </c>
      <c r="B48" s="215" t="s">
        <v>101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>
        <v>6</v>
      </c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210">
        <v>45</v>
      </c>
      <c r="BA48" s="215" t="s">
        <v>101</v>
      </c>
      <c r="BB48" s="212"/>
      <c r="BC48" s="213"/>
      <c r="BD48" s="214"/>
      <c r="BE48" s="214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</row>
    <row r="49" spans="1:99" ht="12.75">
      <c r="A49" s="210">
        <v>46</v>
      </c>
      <c r="B49" s="215" t="s">
        <v>178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224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224"/>
      <c r="AQ49" s="140"/>
      <c r="AR49" s="140"/>
      <c r="AS49" s="140"/>
      <c r="AT49" s="140"/>
      <c r="AU49" s="140">
        <v>6.1</v>
      </c>
      <c r="AV49" s="140"/>
      <c r="AW49" s="140"/>
      <c r="AX49" s="140"/>
      <c r="AY49" s="140"/>
      <c r="AZ49" s="210">
        <v>46</v>
      </c>
      <c r="BA49" s="215" t="s">
        <v>178</v>
      </c>
      <c r="BB49" s="212"/>
      <c r="BC49" s="213"/>
      <c r="BD49" s="214"/>
      <c r="BE49" s="214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</row>
    <row r="50" spans="1:99" ht="12.75">
      <c r="A50" s="210">
        <v>47</v>
      </c>
      <c r="B50" s="211" t="s">
        <v>39</v>
      </c>
      <c r="C50" s="140">
        <v>6.2</v>
      </c>
      <c r="D50" s="140"/>
      <c r="E50" s="140">
        <v>6.2</v>
      </c>
      <c r="F50" s="140"/>
      <c r="G50" s="140">
        <v>5.6</v>
      </c>
      <c r="H50" s="140">
        <v>5.8</v>
      </c>
      <c r="I50" s="140">
        <v>6.3</v>
      </c>
      <c r="J50" s="140">
        <v>6.3</v>
      </c>
      <c r="K50" s="140">
        <v>6.3</v>
      </c>
      <c r="L50" s="140"/>
      <c r="M50" s="140">
        <v>6</v>
      </c>
      <c r="N50" s="140">
        <v>6.4</v>
      </c>
      <c r="O50" s="140">
        <v>5.6</v>
      </c>
      <c r="P50" s="140">
        <v>6.3</v>
      </c>
      <c r="Q50" s="216">
        <v>5.2</v>
      </c>
      <c r="R50" s="140">
        <v>6.3</v>
      </c>
      <c r="S50" s="140">
        <v>6.3</v>
      </c>
      <c r="T50" s="140">
        <v>6.5</v>
      </c>
      <c r="U50" s="216">
        <v>5.6</v>
      </c>
      <c r="V50" s="216">
        <v>5.6</v>
      </c>
      <c r="W50" s="216">
        <v>4.9</v>
      </c>
      <c r="X50" s="216">
        <v>5.5</v>
      </c>
      <c r="Y50" s="216">
        <v>5.2</v>
      </c>
      <c r="Z50" s="140"/>
      <c r="AA50" s="140"/>
      <c r="AB50" s="140">
        <v>5.6</v>
      </c>
      <c r="AC50" s="140">
        <v>6.5</v>
      </c>
      <c r="AD50" s="140">
        <v>6.3</v>
      </c>
      <c r="AE50" s="216">
        <v>5.8</v>
      </c>
      <c r="AF50" s="140">
        <v>5.3</v>
      </c>
      <c r="AG50" s="216">
        <v>6.1</v>
      </c>
      <c r="AH50" s="140"/>
      <c r="AI50" s="216">
        <v>5.8</v>
      </c>
      <c r="AJ50" s="140"/>
      <c r="AK50" s="140"/>
      <c r="AL50" s="216">
        <v>5.8</v>
      </c>
      <c r="AM50" s="216">
        <v>5.4</v>
      </c>
      <c r="AN50" s="140"/>
      <c r="AO50" s="140">
        <v>5.7</v>
      </c>
      <c r="AP50" s="140"/>
      <c r="AQ50" s="140"/>
      <c r="AR50" s="140"/>
      <c r="AS50" s="140"/>
      <c r="AT50" s="140"/>
      <c r="AU50" s="140"/>
      <c r="AV50" s="140">
        <v>5.9</v>
      </c>
      <c r="AW50" s="140"/>
      <c r="AX50" s="140"/>
      <c r="AY50" s="140"/>
      <c r="AZ50" s="210">
        <v>47</v>
      </c>
      <c r="BA50" s="211" t="s">
        <v>39</v>
      </c>
      <c r="BB50" s="212">
        <v>11</v>
      </c>
      <c r="BC50" s="213"/>
      <c r="BD50" s="214" t="s">
        <v>179</v>
      </c>
      <c r="BE50" s="214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</row>
    <row r="51" spans="1:99" ht="12.75">
      <c r="A51" s="210">
        <v>48</v>
      </c>
      <c r="B51" s="215" t="s">
        <v>134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210">
        <v>48</v>
      </c>
      <c r="BA51" s="215" t="s">
        <v>134</v>
      </c>
      <c r="BB51" s="212"/>
      <c r="BC51" s="213"/>
      <c r="BD51" s="214"/>
      <c r="BE51" s="214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</row>
    <row r="52" spans="1:99" ht="12.75">
      <c r="A52" s="210">
        <v>49</v>
      </c>
      <c r="B52" s="211" t="s">
        <v>30</v>
      </c>
      <c r="C52" s="140"/>
      <c r="D52" s="140"/>
      <c r="E52" s="140"/>
      <c r="F52" s="140"/>
      <c r="G52" s="140">
        <v>6.1</v>
      </c>
      <c r="H52" s="140"/>
      <c r="I52" s="140">
        <v>6.1</v>
      </c>
      <c r="J52" s="140">
        <v>5.9</v>
      </c>
      <c r="K52" s="140"/>
      <c r="L52" s="140">
        <v>6.1</v>
      </c>
      <c r="M52" s="140"/>
      <c r="N52" s="140">
        <v>6.8</v>
      </c>
      <c r="O52" s="140">
        <v>6.3</v>
      </c>
      <c r="P52" s="140">
        <v>6.6</v>
      </c>
      <c r="Q52" s="140"/>
      <c r="R52" s="140">
        <v>6.5</v>
      </c>
      <c r="S52" s="140"/>
      <c r="T52" s="140"/>
      <c r="U52" s="140">
        <v>6.6</v>
      </c>
      <c r="V52" s="140">
        <v>6.1</v>
      </c>
      <c r="W52" s="140"/>
      <c r="X52" s="140"/>
      <c r="Y52" s="140"/>
      <c r="Z52" s="140">
        <v>6.6</v>
      </c>
      <c r="AA52" s="140">
        <v>5.6</v>
      </c>
      <c r="AB52" s="140"/>
      <c r="AC52" s="140"/>
      <c r="AD52" s="140"/>
      <c r="AE52" s="140"/>
      <c r="AF52" s="140"/>
      <c r="AG52" s="216">
        <v>6.1</v>
      </c>
      <c r="AH52" s="216">
        <v>5.2</v>
      </c>
      <c r="AI52" s="223">
        <v>7</v>
      </c>
      <c r="AJ52" s="140">
        <v>7</v>
      </c>
      <c r="AK52" s="140">
        <v>5.9</v>
      </c>
      <c r="AL52" s="140">
        <v>6.3</v>
      </c>
      <c r="AM52" s="140">
        <v>5.6</v>
      </c>
      <c r="AN52" s="140"/>
      <c r="AO52" s="140"/>
      <c r="AP52" s="140"/>
      <c r="AQ52" s="140"/>
      <c r="AR52" s="140"/>
      <c r="AS52" s="140">
        <v>6.7</v>
      </c>
      <c r="AT52" s="140"/>
      <c r="AU52" s="140">
        <v>5.9</v>
      </c>
      <c r="AV52" s="140">
        <v>6</v>
      </c>
      <c r="AW52" s="140"/>
      <c r="AX52" s="140"/>
      <c r="AY52" s="140"/>
      <c r="AZ52" s="210">
        <v>49</v>
      </c>
      <c r="BA52" s="211" t="s">
        <v>30</v>
      </c>
      <c r="BB52" s="212">
        <v>2</v>
      </c>
      <c r="BC52" s="213">
        <v>1</v>
      </c>
      <c r="BD52" s="214"/>
      <c r="BE52" s="214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</row>
    <row r="53" spans="1:99" ht="12.75">
      <c r="A53" s="210">
        <v>50</v>
      </c>
      <c r="B53" s="215" t="s">
        <v>50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223">
        <v>6.8</v>
      </c>
      <c r="N53" s="140"/>
      <c r="O53" s="140">
        <v>6.6</v>
      </c>
      <c r="P53" s="140">
        <v>6.7</v>
      </c>
      <c r="Q53" s="140">
        <v>6.8</v>
      </c>
      <c r="R53" s="140">
        <v>6.7</v>
      </c>
      <c r="S53" s="140">
        <v>6.5</v>
      </c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210">
        <v>50</v>
      </c>
      <c r="BA53" s="215" t="s">
        <v>50</v>
      </c>
      <c r="BB53" s="212"/>
      <c r="BC53" s="213">
        <v>1</v>
      </c>
      <c r="BD53" s="214"/>
      <c r="BE53" s="214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</row>
    <row r="54" spans="1:57" s="25" customFormat="1" ht="12.75">
      <c r="A54" s="210">
        <v>51</v>
      </c>
      <c r="B54" s="211" t="s">
        <v>180</v>
      </c>
      <c r="C54" s="140"/>
      <c r="D54" s="140"/>
      <c r="E54" s="140"/>
      <c r="F54" s="140">
        <v>6.7</v>
      </c>
      <c r="G54" s="140"/>
      <c r="H54" s="140">
        <v>6.1</v>
      </c>
      <c r="I54" s="140">
        <v>6.5</v>
      </c>
      <c r="J54" s="140"/>
      <c r="K54" s="140">
        <v>5.9</v>
      </c>
      <c r="L54" s="140"/>
      <c r="M54" s="140"/>
      <c r="N54" s="140"/>
      <c r="O54" s="140">
        <v>6.8</v>
      </c>
      <c r="P54" s="140"/>
      <c r="Q54" s="140"/>
      <c r="R54" s="140">
        <v>6</v>
      </c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>
        <v>6.1</v>
      </c>
      <c r="AO54" s="140">
        <v>6.2</v>
      </c>
      <c r="AP54" s="140">
        <v>6.1</v>
      </c>
      <c r="AQ54" s="140"/>
      <c r="AR54" s="140"/>
      <c r="AS54" s="140"/>
      <c r="AT54" s="140"/>
      <c r="AU54" s="140"/>
      <c r="AV54" s="140"/>
      <c r="AW54" s="140"/>
      <c r="AX54" s="140"/>
      <c r="AY54" s="140"/>
      <c r="AZ54" s="210">
        <v>51</v>
      </c>
      <c r="BA54" s="211" t="s">
        <v>82</v>
      </c>
      <c r="BB54" s="212"/>
      <c r="BC54" s="213"/>
      <c r="BD54" s="214"/>
      <c r="BE54" s="214"/>
    </row>
    <row r="55" spans="1:99" ht="12.75">
      <c r="A55" s="210">
        <v>52</v>
      </c>
      <c r="B55" s="215" t="s">
        <v>181</v>
      </c>
      <c r="C55" s="140"/>
      <c r="D55" s="140"/>
      <c r="E55" s="140"/>
      <c r="F55" s="140">
        <v>6.1</v>
      </c>
      <c r="G55" s="140"/>
      <c r="H55" s="140"/>
      <c r="I55" s="140"/>
      <c r="J55" s="140"/>
      <c r="K55" s="140"/>
      <c r="L55" s="140">
        <v>6.8</v>
      </c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210">
        <v>52</v>
      </c>
      <c r="BA55" s="215" t="s">
        <v>181</v>
      </c>
      <c r="BB55" s="212"/>
      <c r="BC55" s="213"/>
      <c r="BD55" s="214"/>
      <c r="BE55" s="214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</row>
    <row r="56" spans="1:99" ht="12.75">
      <c r="A56" s="210">
        <v>53</v>
      </c>
      <c r="B56" s="222" t="s">
        <v>44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>
        <v>6.8</v>
      </c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210">
        <v>53</v>
      </c>
      <c r="BA56" s="222" t="s">
        <v>44</v>
      </c>
      <c r="BB56" s="212"/>
      <c r="BC56" s="213"/>
      <c r="BD56" s="214"/>
      <c r="BE56" s="214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</row>
    <row r="57" spans="1:99" ht="12.75">
      <c r="A57" s="210">
        <v>54</v>
      </c>
      <c r="B57" s="211" t="s">
        <v>125</v>
      </c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140"/>
      <c r="AZ57" s="210">
        <v>54</v>
      </c>
      <c r="BA57" s="211" t="s">
        <v>125</v>
      </c>
      <c r="BB57" s="212"/>
      <c r="BC57" s="213"/>
      <c r="BD57" s="214"/>
      <c r="BE57" s="214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</row>
    <row r="58" spans="1:99" ht="12.75">
      <c r="A58" s="210">
        <v>55</v>
      </c>
      <c r="B58" s="211" t="s">
        <v>97</v>
      </c>
      <c r="C58" s="216">
        <v>5.8</v>
      </c>
      <c r="D58" s="140">
        <v>5.6</v>
      </c>
      <c r="E58" s="140">
        <v>6.5</v>
      </c>
      <c r="F58" s="140"/>
      <c r="G58" s="140">
        <v>6.2</v>
      </c>
      <c r="H58" s="140">
        <v>6.1</v>
      </c>
      <c r="I58" s="140"/>
      <c r="J58" s="140">
        <v>6.3</v>
      </c>
      <c r="K58" s="140">
        <v>6.3</v>
      </c>
      <c r="L58" s="140"/>
      <c r="M58" s="140"/>
      <c r="N58" s="140">
        <v>5.8</v>
      </c>
      <c r="O58" s="140">
        <v>5.9</v>
      </c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216">
        <v>5.8</v>
      </c>
      <c r="AJ58" s="140">
        <v>6.3</v>
      </c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210">
        <v>55</v>
      </c>
      <c r="BA58" s="211" t="s">
        <v>97</v>
      </c>
      <c r="BB58" s="212">
        <v>2</v>
      </c>
      <c r="BC58" s="213"/>
      <c r="BD58" s="214"/>
      <c r="BE58" s="214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</row>
    <row r="59" spans="1:99" ht="12.75">
      <c r="A59" s="210">
        <v>56</v>
      </c>
      <c r="B59" s="215" t="s">
        <v>182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>
        <v>6.4</v>
      </c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210">
        <v>56</v>
      </c>
      <c r="BA59" s="215" t="s">
        <v>67</v>
      </c>
      <c r="BB59" s="212"/>
      <c r="BC59" s="213"/>
      <c r="BD59" s="214"/>
      <c r="BE59" s="214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</row>
    <row r="60" spans="1:99" ht="12.75">
      <c r="A60" s="210">
        <v>57</v>
      </c>
      <c r="B60" s="211" t="s">
        <v>26</v>
      </c>
      <c r="C60" s="223">
        <v>6.9</v>
      </c>
      <c r="D60" s="140">
        <v>6.3</v>
      </c>
      <c r="E60" s="140">
        <v>6</v>
      </c>
      <c r="F60" s="140">
        <v>6.7</v>
      </c>
      <c r="G60" s="140">
        <v>6.2</v>
      </c>
      <c r="H60" s="140">
        <v>6.6</v>
      </c>
      <c r="I60" s="140">
        <v>6.5</v>
      </c>
      <c r="J60" s="140">
        <v>6.3</v>
      </c>
      <c r="K60" s="140"/>
      <c r="L60" s="140">
        <v>6.5</v>
      </c>
      <c r="M60" s="223">
        <v>6.8</v>
      </c>
      <c r="N60" s="140">
        <v>6.4</v>
      </c>
      <c r="O60" s="140">
        <v>6.7</v>
      </c>
      <c r="P60" s="140">
        <v>6.7</v>
      </c>
      <c r="Q60" s="140">
        <v>6.2</v>
      </c>
      <c r="R60" s="140"/>
      <c r="S60" s="140">
        <v>6.6</v>
      </c>
      <c r="T60" s="140"/>
      <c r="U60" s="140">
        <v>6.3</v>
      </c>
      <c r="V60" s="140">
        <v>6.8</v>
      </c>
      <c r="W60" s="140">
        <v>6.3</v>
      </c>
      <c r="X60" s="140">
        <v>6.3</v>
      </c>
      <c r="Y60" s="140">
        <v>6.2</v>
      </c>
      <c r="Z60" s="140">
        <v>6.4</v>
      </c>
      <c r="AA60" s="140">
        <v>5.9</v>
      </c>
      <c r="AB60" s="140">
        <v>6.9</v>
      </c>
      <c r="AC60" s="140">
        <v>6.9</v>
      </c>
      <c r="AD60" s="140">
        <v>6.6</v>
      </c>
      <c r="AE60" s="140">
        <v>6.7</v>
      </c>
      <c r="AF60" s="140"/>
      <c r="AG60" s="140">
        <v>6.4</v>
      </c>
      <c r="AH60" s="140">
        <v>6.1</v>
      </c>
      <c r="AI60" s="140">
        <v>6.5</v>
      </c>
      <c r="AJ60" s="140">
        <v>6.1</v>
      </c>
      <c r="AK60" s="140"/>
      <c r="AL60" s="140">
        <v>6.5</v>
      </c>
      <c r="AM60" s="140">
        <v>6.3</v>
      </c>
      <c r="AN60" s="140">
        <v>6.7</v>
      </c>
      <c r="AO60" s="140"/>
      <c r="AP60" s="229">
        <v>6.2</v>
      </c>
      <c r="AQ60" s="140">
        <v>6.4</v>
      </c>
      <c r="AR60" s="140">
        <v>6.4</v>
      </c>
      <c r="AS60" s="140">
        <v>6.5</v>
      </c>
      <c r="AT60" s="140"/>
      <c r="AU60" s="140"/>
      <c r="AV60" s="140"/>
      <c r="AW60" s="140">
        <v>6.8</v>
      </c>
      <c r="AX60" s="140"/>
      <c r="AY60" s="140"/>
      <c r="AZ60" s="210">
        <v>57</v>
      </c>
      <c r="BA60" s="211" t="s">
        <v>26</v>
      </c>
      <c r="BB60" s="212"/>
      <c r="BC60" s="213">
        <v>2</v>
      </c>
      <c r="BD60" s="214" t="s">
        <v>183</v>
      </c>
      <c r="BE60" s="214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</row>
    <row r="61" spans="1:99" ht="12.75">
      <c r="A61" s="210">
        <v>58</v>
      </c>
      <c r="B61" s="215" t="s">
        <v>139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210">
        <v>58</v>
      </c>
      <c r="BA61" s="215" t="s">
        <v>139</v>
      </c>
      <c r="BB61" s="212"/>
      <c r="BC61" s="213"/>
      <c r="BD61" s="214"/>
      <c r="BE61" s="214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</row>
    <row r="62" spans="1:99" ht="12.75">
      <c r="A62" s="210">
        <v>59</v>
      </c>
      <c r="B62" s="222" t="s">
        <v>90</v>
      </c>
      <c r="C62" s="140"/>
      <c r="D62" s="216">
        <v>5.2</v>
      </c>
      <c r="E62" s="140"/>
      <c r="F62" s="140"/>
      <c r="G62" s="140">
        <v>5.7</v>
      </c>
      <c r="H62" s="140"/>
      <c r="I62" s="140">
        <v>6.6</v>
      </c>
      <c r="J62" s="140"/>
      <c r="K62" s="140"/>
      <c r="L62" s="140"/>
      <c r="M62" s="140">
        <v>6.1</v>
      </c>
      <c r="N62" s="140"/>
      <c r="O62" s="140"/>
      <c r="P62" s="140"/>
      <c r="Q62" s="140"/>
      <c r="R62" s="140"/>
      <c r="S62" s="140"/>
      <c r="T62" s="140"/>
      <c r="U62" s="140"/>
      <c r="V62" s="216">
        <v>5.6</v>
      </c>
      <c r="W62" s="140">
        <v>6.5</v>
      </c>
      <c r="X62" s="140"/>
      <c r="Y62" s="140"/>
      <c r="Z62" s="140"/>
      <c r="AA62" s="140"/>
      <c r="AB62" s="140"/>
      <c r="AC62" s="140"/>
      <c r="AD62" s="140"/>
      <c r="AE62" s="140"/>
      <c r="AF62" s="140"/>
      <c r="AG62" s="140">
        <v>6.3</v>
      </c>
      <c r="AH62" s="140">
        <v>6.3</v>
      </c>
      <c r="AI62" s="140"/>
      <c r="AJ62" s="140">
        <v>6.7</v>
      </c>
      <c r="AK62" s="140">
        <v>6.5</v>
      </c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210">
        <v>59</v>
      </c>
      <c r="BA62" s="222" t="s">
        <v>90</v>
      </c>
      <c r="BB62" s="212">
        <v>2</v>
      </c>
      <c r="BC62" s="213"/>
      <c r="BD62" s="214"/>
      <c r="BE62" s="214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</row>
    <row r="63" spans="1:99" ht="12.75">
      <c r="A63" s="210">
        <v>60</v>
      </c>
      <c r="B63" s="215" t="s">
        <v>32</v>
      </c>
      <c r="C63" s="140"/>
      <c r="D63" s="140"/>
      <c r="E63" s="140">
        <v>5.4</v>
      </c>
      <c r="F63" s="140">
        <v>5.6</v>
      </c>
      <c r="G63" s="140"/>
      <c r="H63" s="140">
        <v>6.1</v>
      </c>
      <c r="I63" s="140"/>
      <c r="J63" s="140"/>
      <c r="K63" s="140">
        <v>6.6</v>
      </c>
      <c r="L63" s="140"/>
      <c r="M63" s="140"/>
      <c r="N63" s="140"/>
      <c r="O63" s="140"/>
      <c r="P63" s="224"/>
      <c r="Q63" s="140"/>
      <c r="R63" s="140"/>
      <c r="S63" s="140">
        <v>6.6</v>
      </c>
      <c r="T63" s="140">
        <v>5.5</v>
      </c>
      <c r="U63" s="140">
        <v>6.5</v>
      </c>
      <c r="V63" s="140">
        <v>6.4</v>
      </c>
      <c r="W63" s="140"/>
      <c r="X63" s="140">
        <v>6.3</v>
      </c>
      <c r="Y63" s="140">
        <v>6.6</v>
      </c>
      <c r="Z63" s="140">
        <v>6.1</v>
      </c>
      <c r="AA63" s="140">
        <v>5.8</v>
      </c>
      <c r="AB63" s="140">
        <v>7</v>
      </c>
      <c r="AC63" s="140">
        <v>6.3</v>
      </c>
      <c r="AD63" s="140">
        <v>6.6</v>
      </c>
      <c r="AE63" s="140">
        <v>6.4</v>
      </c>
      <c r="AF63" s="140">
        <v>6.4</v>
      </c>
      <c r="AG63" s="140">
        <v>6.5</v>
      </c>
      <c r="AH63" s="140">
        <v>5.7</v>
      </c>
      <c r="AI63" s="140">
        <v>6.3</v>
      </c>
      <c r="AJ63" s="140">
        <v>5.4</v>
      </c>
      <c r="AK63" s="140">
        <v>6.3</v>
      </c>
      <c r="AL63" s="140">
        <v>6.3</v>
      </c>
      <c r="AM63" s="140"/>
      <c r="AN63" s="140"/>
      <c r="AO63" s="140"/>
      <c r="AP63" s="140"/>
      <c r="AQ63" s="140">
        <v>6.1</v>
      </c>
      <c r="AR63" s="140">
        <v>6.2</v>
      </c>
      <c r="AS63" s="140"/>
      <c r="AT63" s="140"/>
      <c r="AU63" s="216">
        <v>5.8</v>
      </c>
      <c r="AV63" s="140">
        <v>5.8</v>
      </c>
      <c r="AW63" s="140"/>
      <c r="AX63" s="140"/>
      <c r="AY63" s="140"/>
      <c r="AZ63" s="210">
        <v>60</v>
      </c>
      <c r="BA63" s="215" t="s">
        <v>32</v>
      </c>
      <c r="BB63" s="212">
        <v>1</v>
      </c>
      <c r="BC63" s="213"/>
      <c r="BD63" s="214"/>
      <c r="BE63" s="214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</row>
    <row r="64" spans="1:99" ht="12.75">
      <c r="A64" s="210">
        <v>61</v>
      </c>
      <c r="B64" s="211" t="s">
        <v>22</v>
      </c>
      <c r="C64" s="124">
        <v>6</v>
      </c>
      <c r="D64" s="223">
        <v>6.9</v>
      </c>
      <c r="E64" s="124">
        <v>6.2</v>
      </c>
      <c r="F64" s="223">
        <v>7.2</v>
      </c>
      <c r="G64" s="223">
        <v>6.7</v>
      </c>
      <c r="H64" s="223">
        <v>7.2</v>
      </c>
      <c r="I64" s="124">
        <v>6.2</v>
      </c>
      <c r="J64" s="223">
        <v>6.8</v>
      </c>
      <c r="K64" s="124">
        <v>6</v>
      </c>
      <c r="L64" s="223">
        <v>7</v>
      </c>
      <c r="M64" s="124">
        <v>6.7</v>
      </c>
      <c r="N64" s="124">
        <v>6.6</v>
      </c>
      <c r="O64" s="124">
        <v>6.7</v>
      </c>
      <c r="P64" s="223">
        <v>7</v>
      </c>
      <c r="Q64" s="223">
        <v>7.3</v>
      </c>
      <c r="R64" s="124">
        <v>6.2</v>
      </c>
      <c r="S64" s="124">
        <v>6.8</v>
      </c>
      <c r="T64" s="124">
        <v>6.6</v>
      </c>
      <c r="U64" s="124">
        <v>6.4</v>
      </c>
      <c r="V64" s="223">
        <v>7.6</v>
      </c>
      <c r="W64" s="124">
        <v>6.1</v>
      </c>
      <c r="X64" s="124">
        <v>6.4</v>
      </c>
      <c r="Y64" s="223">
        <v>6.8</v>
      </c>
      <c r="Z64" s="124">
        <v>6.2</v>
      </c>
      <c r="AA64" s="216">
        <v>5.5</v>
      </c>
      <c r="AB64" s="223">
        <v>7.5</v>
      </c>
      <c r="AC64" s="124">
        <v>5.9</v>
      </c>
      <c r="AD64" s="124">
        <v>6.3</v>
      </c>
      <c r="AE64" s="124">
        <v>6.7</v>
      </c>
      <c r="AF64" s="124">
        <v>5.8</v>
      </c>
      <c r="AG64" s="124"/>
      <c r="AH64" s="124">
        <v>6.5</v>
      </c>
      <c r="AI64" s="124">
        <v>6.5</v>
      </c>
      <c r="AJ64" s="124">
        <v>5.9</v>
      </c>
      <c r="AK64" s="124"/>
      <c r="AL64" s="223">
        <v>6.9</v>
      </c>
      <c r="AM64" s="124">
        <v>6.3</v>
      </c>
      <c r="AN64" s="223">
        <v>6.9</v>
      </c>
      <c r="AO64" s="223">
        <v>7.1</v>
      </c>
      <c r="AP64" s="124">
        <v>7.2</v>
      </c>
      <c r="AQ64" s="216">
        <v>5.6</v>
      </c>
      <c r="AR64" s="124">
        <v>6.2</v>
      </c>
      <c r="AS64" s="124"/>
      <c r="AT64" s="124">
        <v>6.1</v>
      </c>
      <c r="AU64" s="124"/>
      <c r="AV64" s="124">
        <v>6.2</v>
      </c>
      <c r="AW64" s="124">
        <v>6.3</v>
      </c>
      <c r="AX64" s="124"/>
      <c r="AY64" s="124"/>
      <c r="AZ64" s="210">
        <v>61</v>
      </c>
      <c r="BA64" s="211" t="s">
        <v>22</v>
      </c>
      <c r="BB64" s="212">
        <v>2</v>
      </c>
      <c r="BC64" s="213">
        <v>13</v>
      </c>
      <c r="BD64" s="214" t="s">
        <v>184</v>
      </c>
      <c r="BE64" s="21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</row>
    <row r="65" spans="1:99" ht="12.75">
      <c r="A65" s="210">
        <v>62</v>
      </c>
      <c r="B65" s="211" t="s">
        <v>28</v>
      </c>
      <c r="C65" s="140">
        <v>6.5</v>
      </c>
      <c r="D65" s="140"/>
      <c r="E65" s="140">
        <v>6.6</v>
      </c>
      <c r="F65" s="140">
        <v>6.6</v>
      </c>
      <c r="G65" s="140"/>
      <c r="H65" s="140">
        <v>5.8</v>
      </c>
      <c r="I65" s="140"/>
      <c r="J65" s="140">
        <v>6.3</v>
      </c>
      <c r="K65" s="140"/>
      <c r="L65" s="140">
        <v>6.4</v>
      </c>
      <c r="M65" s="140"/>
      <c r="N65" s="140">
        <v>6.8</v>
      </c>
      <c r="O65" s="140"/>
      <c r="P65" s="140">
        <v>6.9</v>
      </c>
      <c r="Q65" s="140"/>
      <c r="R65" s="140"/>
      <c r="S65" s="140">
        <v>6.8</v>
      </c>
      <c r="T65" s="140"/>
      <c r="U65" s="140">
        <v>6.2</v>
      </c>
      <c r="V65" s="140"/>
      <c r="W65" s="140">
        <v>7</v>
      </c>
      <c r="X65" s="140"/>
      <c r="Y65" s="140">
        <v>5.9</v>
      </c>
      <c r="Z65" s="140"/>
      <c r="AA65" s="140">
        <v>6.7</v>
      </c>
      <c r="AB65" s="140"/>
      <c r="AC65" s="140">
        <v>6.8</v>
      </c>
      <c r="AD65" s="140"/>
      <c r="AE65" s="140">
        <v>6.3</v>
      </c>
      <c r="AF65" s="140"/>
      <c r="AG65" s="140">
        <v>6.4</v>
      </c>
      <c r="AH65" s="140"/>
      <c r="AI65" s="140">
        <v>6.4</v>
      </c>
      <c r="AJ65" s="140"/>
      <c r="AK65" s="140">
        <v>6.4</v>
      </c>
      <c r="AL65" s="140"/>
      <c r="AM65" s="140"/>
      <c r="AN65" s="140">
        <v>6.2</v>
      </c>
      <c r="AO65" s="140">
        <v>6</v>
      </c>
      <c r="AP65" s="140">
        <v>6.3</v>
      </c>
      <c r="AQ65" s="140">
        <v>6</v>
      </c>
      <c r="AR65" s="140">
        <v>6.4</v>
      </c>
      <c r="AS65" s="140"/>
      <c r="AT65" s="140">
        <v>6.6</v>
      </c>
      <c r="AU65" s="140">
        <v>6.6</v>
      </c>
      <c r="AV65" s="140">
        <v>6.6</v>
      </c>
      <c r="AW65" s="230">
        <v>6.3</v>
      </c>
      <c r="AX65" s="140"/>
      <c r="AY65" s="140"/>
      <c r="AZ65" s="210">
        <v>62</v>
      </c>
      <c r="BA65" s="211" t="s">
        <v>28</v>
      </c>
      <c r="BB65" s="212"/>
      <c r="BC65" s="213"/>
      <c r="BD65" s="214"/>
      <c r="BE65" s="214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</row>
    <row r="66" spans="1:99" ht="12.75">
      <c r="A66" s="210">
        <v>63</v>
      </c>
      <c r="B66" s="215" t="s">
        <v>115</v>
      </c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>
        <v>5.4</v>
      </c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0">
        <v>63</v>
      </c>
      <c r="BA66" s="215" t="s">
        <v>115</v>
      </c>
      <c r="BB66" s="212"/>
      <c r="BC66" s="213"/>
      <c r="BD66" s="214"/>
      <c r="BE66" s="214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</row>
    <row r="67" spans="1:99" ht="12.75">
      <c r="A67" s="210">
        <v>64</v>
      </c>
      <c r="B67" s="211" t="s">
        <v>145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210">
        <v>64</v>
      </c>
      <c r="BA67" s="211" t="s">
        <v>145</v>
      </c>
      <c r="BB67" s="212"/>
      <c r="BC67" s="213"/>
      <c r="BD67" s="214"/>
      <c r="BE67" s="214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</row>
    <row r="68" spans="1:99" ht="12.75">
      <c r="A68" s="210">
        <v>65</v>
      </c>
      <c r="B68" s="211" t="s">
        <v>185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>
        <v>6.7</v>
      </c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210">
        <v>65</v>
      </c>
      <c r="BA68" s="211" t="s">
        <v>185</v>
      </c>
      <c r="BB68" s="212"/>
      <c r="BC68" s="213"/>
      <c r="BD68" s="214"/>
      <c r="BE68" s="214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</row>
    <row r="69" spans="1:99" ht="12.75">
      <c r="A69" s="210">
        <v>66</v>
      </c>
      <c r="B69" s="215" t="s">
        <v>122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210">
        <v>66</v>
      </c>
      <c r="BA69" s="215" t="s">
        <v>122</v>
      </c>
      <c r="BB69" s="212"/>
      <c r="BC69" s="213"/>
      <c r="BD69" s="214"/>
      <c r="BE69" s="214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</row>
    <row r="70" spans="1:99" ht="12.75">
      <c r="A70" s="210">
        <v>67</v>
      </c>
      <c r="B70" s="215" t="s">
        <v>93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>
        <v>6.1</v>
      </c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210">
        <v>67</v>
      </c>
      <c r="BA70" s="215" t="s">
        <v>93</v>
      </c>
      <c r="BB70" s="212"/>
      <c r="BC70" s="213"/>
      <c r="BD70" s="214"/>
      <c r="BE70" s="214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</row>
    <row r="71" spans="1:99" ht="12.75">
      <c r="A71" s="210">
        <v>68</v>
      </c>
      <c r="B71" s="211" t="s">
        <v>46</v>
      </c>
      <c r="C71" s="140">
        <v>6.7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210">
        <v>68</v>
      </c>
      <c r="BA71" s="211" t="s">
        <v>46</v>
      </c>
      <c r="BB71" s="212"/>
      <c r="BC71" s="213"/>
      <c r="BD71" s="214"/>
      <c r="BE71" s="214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</row>
    <row r="72" spans="1:99" ht="12.75">
      <c r="A72" s="210">
        <v>69</v>
      </c>
      <c r="B72" s="222" t="s">
        <v>141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210">
        <v>69</v>
      </c>
      <c r="BA72" s="222" t="s">
        <v>141</v>
      </c>
      <c r="BB72" s="212"/>
      <c r="BC72" s="213"/>
      <c r="BD72" s="214"/>
      <c r="BE72" s="214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</row>
    <row r="73" spans="1:99" ht="12.75">
      <c r="A73" s="210">
        <v>70</v>
      </c>
      <c r="B73" s="217" t="s">
        <v>74</v>
      </c>
      <c r="C73" s="140"/>
      <c r="D73" s="140">
        <v>5.6</v>
      </c>
      <c r="E73" s="140"/>
      <c r="F73" s="140"/>
      <c r="G73" s="140"/>
      <c r="H73" s="140"/>
      <c r="I73" s="140">
        <v>6.1</v>
      </c>
      <c r="J73" s="140"/>
      <c r="K73" s="140">
        <v>6.6</v>
      </c>
      <c r="L73" s="140">
        <v>6.5</v>
      </c>
      <c r="M73" s="140">
        <v>6</v>
      </c>
      <c r="N73" s="140">
        <v>6.6</v>
      </c>
      <c r="O73" s="140">
        <v>6.7</v>
      </c>
      <c r="P73" s="140">
        <v>6.2</v>
      </c>
      <c r="Q73" s="140">
        <v>6.3</v>
      </c>
      <c r="R73" s="140">
        <v>5.8</v>
      </c>
      <c r="S73" s="140">
        <v>6.6</v>
      </c>
      <c r="T73" s="140"/>
      <c r="U73" s="140"/>
      <c r="V73" s="140">
        <v>6.8</v>
      </c>
      <c r="W73" s="140"/>
      <c r="X73" s="140">
        <v>6.6</v>
      </c>
      <c r="Y73" s="229">
        <v>6.3</v>
      </c>
      <c r="Z73" s="140">
        <v>6.2</v>
      </c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210">
        <v>70</v>
      </c>
      <c r="BA73" s="217" t="s">
        <v>74</v>
      </c>
      <c r="BB73" s="212"/>
      <c r="BC73" s="213"/>
      <c r="BD73" s="214"/>
      <c r="BE73" s="214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</row>
    <row r="74" spans="1:99" ht="12.75">
      <c r="A74" s="210">
        <v>71</v>
      </c>
      <c r="B74" s="211" t="s">
        <v>108</v>
      </c>
      <c r="C74" s="140">
        <v>6.6</v>
      </c>
      <c r="D74" s="140">
        <v>5.5</v>
      </c>
      <c r="E74" s="140"/>
      <c r="F74" s="140"/>
      <c r="G74" s="216">
        <v>5</v>
      </c>
      <c r="H74" s="224"/>
      <c r="I74" s="140"/>
      <c r="J74" s="140"/>
      <c r="K74" s="140"/>
      <c r="L74" s="140"/>
      <c r="M74" s="140">
        <v>6.1</v>
      </c>
      <c r="N74" s="140"/>
      <c r="O74" s="140"/>
      <c r="P74" s="140"/>
      <c r="Q74" s="140"/>
      <c r="R74" s="140"/>
      <c r="S74" s="140"/>
      <c r="T74" s="140">
        <v>5.8</v>
      </c>
      <c r="U74" s="140"/>
      <c r="V74" s="140"/>
      <c r="W74" s="140"/>
      <c r="X74" s="140">
        <v>6.1</v>
      </c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210">
        <v>71</v>
      </c>
      <c r="BA74" s="211" t="s">
        <v>108</v>
      </c>
      <c r="BB74" s="212">
        <v>1</v>
      </c>
      <c r="BC74" s="213"/>
      <c r="BD74" s="214"/>
      <c r="BE74" s="21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</row>
    <row r="75" spans="1:99" ht="12.75">
      <c r="A75" s="210">
        <v>72</v>
      </c>
      <c r="B75" s="211" t="s">
        <v>112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>
        <v>6.1</v>
      </c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>
        <v>5.1</v>
      </c>
      <c r="AK75" s="216">
        <v>5.7</v>
      </c>
      <c r="AL75" s="140"/>
      <c r="AM75" s="140"/>
      <c r="AN75" s="216">
        <v>5.5</v>
      </c>
      <c r="AO75" s="140"/>
      <c r="AP75" s="140"/>
      <c r="AQ75" s="140">
        <v>6.4</v>
      </c>
      <c r="AR75" s="140"/>
      <c r="AS75" s="140"/>
      <c r="AT75" s="140"/>
      <c r="AU75" s="140"/>
      <c r="AV75" s="140"/>
      <c r="AW75" s="140"/>
      <c r="AX75" s="140"/>
      <c r="AY75" s="140"/>
      <c r="AZ75" s="210">
        <v>72</v>
      </c>
      <c r="BA75" s="211" t="s">
        <v>112</v>
      </c>
      <c r="BB75" s="212">
        <v>2</v>
      </c>
      <c r="BC75" s="213"/>
      <c r="BD75" s="214"/>
      <c r="BE75" s="214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</row>
    <row r="76" spans="1:99" ht="12.75">
      <c r="A76" s="210">
        <v>73</v>
      </c>
      <c r="B76" s="222" t="s">
        <v>146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210">
        <v>73</v>
      </c>
      <c r="BA76" s="222" t="s">
        <v>146</v>
      </c>
      <c r="BB76" s="212"/>
      <c r="BC76" s="213"/>
      <c r="BD76" s="214"/>
      <c r="BE76" s="214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</row>
    <row r="77" spans="1:99" ht="12.75">
      <c r="A77" s="210">
        <v>74</v>
      </c>
      <c r="B77" s="215" t="s">
        <v>56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>
        <v>6.6</v>
      </c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210">
        <v>74</v>
      </c>
      <c r="BA77" s="215" t="s">
        <v>56</v>
      </c>
      <c r="BB77" s="212"/>
      <c r="BC77" s="213"/>
      <c r="BD77" s="214" t="s">
        <v>186</v>
      </c>
      <c r="BE77" s="214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</row>
    <row r="78" spans="1:99" ht="12.75">
      <c r="A78" s="210">
        <v>75</v>
      </c>
      <c r="B78" s="215" t="s">
        <v>99</v>
      </c>
      <c r="C78" s="140"/>
      <c r="D78" s="140"/>
      <c r="E78" s="140"/>
      <c r="F78" s="140"/>
      <c r="G78" s="140"/>
      <c r="H78" s="140"/>
      <c r="I78" s="140">
        <v>6</v>
      </c>
      <c r="J78" s="140"/>
      <c r="K78" s="140"/>
      <c r="L78" s="140">
        <v>5.9</v>
      </c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>
        <v>6.3</v>
      </c>
      <c r="Z78" s="140">
        <v>6.1</v>
      </c>
      <c r="AA78" s="140">
        <v>5.6</v>
      </c>
      <c r="AB78" s="140">
        <v>6.5</v>
      </c>
      <c r="AC78" s="140">
        <v>6.3</v>
      </c>
      <c r="AD78" s="216">
        <v>6.2</v>
      </c>
      <c r="AE78" s="140">
        <v>6.3</v>
      </c>
      <c r="AF78" s="140">
        <v>5.4</v>
      </c>
      <c r="AG78" s="140"/>
      <c r="AH78" s="140"/>
      <c r="AI78" s="140"/>
      <c r="AJ78" s="216">
        <v>4.9</v>
      </c>
      <c r="AK78" s="140"/>
      <c r="AL78" s="140">
        <v>6</v>
      </c>
      <c r="AM78" s="140"/>
      <c r="AN78" s="140"/>
      <c r="AO78" s="140"/>
      <c r="AP78" s="140"/>
      <c r="AQ78" s="140">
        <v>6.9</v>
      </c>
      <c r="AR78" s="140">
        <v>6.3</v>
      </c>
      <c r="AS78" s="140"/>
      <c r="AT78" s="140"/>
      <c r="AU78" s="140"/>
      <c r="AV78" s="140"/>
      <c r="AW78" s="140"/>
      <c r="AX78" s="140"/>
      <c r="AY78" s="140"/>
      <c r="AZ78" s="210">
        <v>75</v>
      </c>
      <c r="BA78" s="215" t="s">
        <v>99</v>
      </c>
      <c r="BB78" s="212">
        <v>2</v>
      </c>
      <c r="BC78" s="213"/>
      <c r="BD78" s="214"/>
      <c r="BE78" s="214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</row>
    <row r="79" spans="1:99" ht="12.75">
      <c r="A79" s="210">
        <v>76</v>
      </c>
      <c r="B79" s="215" t="s">
        <v>187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>
        <v>6.6</v>
      </c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210">
        <v>76</v>
      </c>
      <c r="BA79" s="215" t="s">
        <v>187</v>
      </c>
      <c r="BB79" s="212"/>
      <c r="BC79" s="213"/>
      <c r="BD79" s="214"/>
      <c r="BE79" s="214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</row>
    <row r="80" spans="1:99" ht="12.75">
      <c r="A80" s="210">
        <v>77</v>
      </c>
      <c r="B80" s="215" t="s">
        <v>53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>
        <v>6.2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>
        <v>6.9</v>
      </c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>
        <v>6.8</v>
      </c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210">
        <v>77</v>
      </c>
      <c r="BA80" s="215" t="s">
        <v>53</v>
      </c>
      <c r="BB80" s="212"/>
      <c r="BC80" s="213"/>
      <c r="BD80" s="214"/>
      <c r="BE80" s="214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</row>
    <row r="81" spans="1:99" ht="12.75">
      <c r="A81" s="210">
        <v>78</v>
      </c>
      <c r="B81" s="215" t="s">
        <v>188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210">
        <v>78</v>
      </c>
      <c r="BA81" s="215" t="s">
        <v>189</v>
      </c>
      <c r="BB81" s="212"/>
      <c r="BC81" s="213"/>
      <c r="BD81" s="214"/>
      <c r="BE81" s="214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</row>
    <row r="82" spans="1:99" ht="12.75">
      <c r="A82" s="210">
        <v>79</v>
      </c>
      <c r="B82" s="215" t="s">
        <v>80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>
        <v>6.3</v>
      </c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210">
        <v>79</v>
      </c>
      <c r="BA82" s="215" t="s">
        <v>80</v>
      </c>
      <c r="BB82" s="212"/>
      <c r="BC82" s="213"/>
      <c r="BD82" s="214"/>
      <c r="BE82" s="214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</row>
    <row r="83" spans="1:99" ht="12.75">
      <c r="A83" s="210">
        <v>80</v>
      </c>
      <c r="B83" s="215" t="s">
        <v>68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>
        <v>6.4</v>
      </c>
      <c r="AQ83" s="140"/>
      <c r="AR83" s="140"/>
      <c r="AS83" s="140"/>
      <c r="AT83" s="140"/>
      <c r="AU83" s="140"/>
      <c r="AV83" s="140"/>
      <c r="AW83" s="140"/>
      <c r="AX83" s="140"/>
      <c r="AY83" s="140"/>
      <c r="AZ83" s="210">
        <v>80</v>
      </c>
      <c r="BA83" s="215" t="s">
        <v>68</v>
      </c>
      <c r="BB83" s="212"/>
      <c r="BC83" s="213"/>
      <c r="BD83" s="214"/>
      <c r="BE83" s="214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</row>
    <row r="84" spans="1:99" ht="12.75">
      <c r="A84" s="210">
        <v>81</v>
      </c>
      <c r="B84" s="215" t="s">
        <v>121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210">
        <v>81</v>
      </c>
      <c r="BA84" s="215" t="s">
        <v>121</v>
      </c>
      <c r="BB84" s="212"/>
      <c r="BC84" s="213"/>
      <c r="BD84" s="214"/>
      <c r="BE84" s="21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</row>
    <row r="85" spans="1:99" ht="12.75">
      <c r="A85" s="210">
        <v>82</v>
      </c>
      <c r="B85" s="215" t="s">
        <v>60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>
        <v>6.5</v>
      </c>
      <c r="Q85" s="140">
        <v>6.8</v>
      </c>
      <c r="R85" s="140">
        <v>6.2</v>
      </c>
      <c r="S85" s="140">
        <v>7</v>
      </c>
      <c r="T85" s="140">
        <v>6.8</v>
      </c>
      <c r="U85" s="140">
        <v>6.3</v>
      </c>
      <c r="V85" s="140"/>
      <c r="W85" s="140">
        <v>6.1</v>
      </c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210">
        <v>82</v>
      </c>
      <c r="BA85" s="215" t="s">
        <v>60</v>
      </c>
      <c r="BB85" s="212"/>
      <c r="BC85" s="213"/>
      <c r="BD85" s="214"/>
      <c r="BE85" s="214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</row>
    <row r="86" spans="1:99" ht="12.75">
      <c r="A86" s="210">
        <v>83</v>
      </c>
      <c r="B86" s="215" t="s">
        <v>20</v>
      </c>
      <c r="C86" s="223">
        <v>6.9</v>
      </c>
      <c r="D86" s="180">
        <v>6.7</v>
      </c>
      <c r="E86" s="140">
        <v>6.8</v>
      </c>
      <c r="F86" s="140">
        <v>6.8</v>
      </c>
      <c r="G86" s="140"/>
      <c r="H86" s="140">
        <v>6.7</v>
      </c>
      <c r="I86" s="223">
        <v>7.4</v>
      </c>
      <c r="J86" s="140">
        <v>6.3</v>
      </c>
      <c r="K86" s="140">
        <v>6</v>
      </c>
      <c r="L86" s="140">
        <v>6.8</v>
      </c>
      <c r="M86" s="140">
        <v>6.3</v>
      </c>
      <c r="N86" s="140"/>
      <c r="O86" s="140">
        <v>6.7</v>
      </c>
      <c r="P86" s="140">
        <v>6.4</v>
      </c>
      <c r="Q86" s="140">
        <v>6.2</v>
      </c>
      <c r="R86" s="231">
        <v>6.3</v>
      </c>
      <c r="S86" s="231">
        <v>6.9</v>
      </c>
      <c r="T86" s="231">
        <v>6.3</v>
      </c>
      <c r="U86" s="140">
        <v>6.5</v>
      </c>
      <c r="V86" s="140">
        <v>6.8</v>
      </c>
      <c r="W86" s="140">
        <v>7.1</v>
      </c>
      <c r="X86" s="140">
        <v>6.4</v>
      </c>
      <c r="Y86" s="140">
        <v>6.4</v>
      </c>
      <c r="Z86" s="140">
        <v>6.6</v>
      </c>
      <c r="AA86" s="140">
        <v>6.9</v>
      </c>
      <c r="AB86" s="216">
        <v>5.4</v>
      </c>
      <c r="AC86" s="140">
        <v>6</v>
      </c>
      <c r="AD86" s="140">
        <v>6.5</v>
      </c>
      <c r="AE86" s="140">
        <v>6.3</v>
      </c>
      <c r="AF86" s="223">
        <v>6.7</v>
      </c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210">
        <v>83</v>
      </c>
      <c r="BA86" s="215" t="s">
        <v>20</v>
      </c>
      <c r="BB86" s="212">
        <v>1</v>
      </c>
      <c r="BC86" s="213">
        <v>3</v>
      </c>
      <c r="BD86" s="214" t="s">
        <v>190</v>
      </c>
      <c r="BE86" s="214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</row>
    <row r="87" spans="1:99" ht="12.75">
      <c r="A87" s="210">
        <v>84</v>
      </c>
      <c r="B87" s="215" t="s">
        <v>54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>
        <v>6.9</v>
      </c>
      <c r="AD87" s="140"/>
      <c r="AE87" s="140">
        <v>6.3</v>
      </c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210">
        <v>84</v>
      </c>
      <c r="BA87" s="215" t="s">
        <v>54</v>
      </c>
      <c r="BB87" s="212"/>
      <c r="BC87" s="213"/>
      <c r="BD87" s="214"/>
      <c r="BE87" s="214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</row>
    <row r="88" spans="1:99" ht="12.75">
      <c r="A88" s="210">
        <v>85</v>
      </c>
      <c r="B88" s="215" t="s">
        <v>132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210">
        <v>85</v>
      </c>
      <c r="BA88" s="215" t="s">
        <v>132</v>
      </c>
      <c r="BB88" s="212"/>
      <c r="BC88" s="213"/>
      <c r="BD88" s="214"/>
      <c r="BE88" s="214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</row>
    <row r="89" spans="1:99" ht="12.75">
      <c r="A89" s="210">
        <v>86</v>
      </c>
      <c r="B89" s="215" t="s">
        <v>83</v>
      </c>
      <c r="C89" s="124">
        <v>6.1</v>
      </c>
      <c r="D89" s="124">
        <v>5.9</v>
      </c>
      <c r="E89" s="124">
        <v>6</v>
      </c>
      <c r="F89" s="124"/>
      <c r="G89" s="124">
        <v>6.4</v>
      </c>
      <c r="H89" s="124"/>
      <c r="I89" s="124">
        <v>6.8</v>
      </c>
      <c r="J89" s="124">
        <v>6.6</v>
      </c>
      <c r="K89" s="124">
        <v>6</v>
      </c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210">
        <v>86</v>
      </c>
      <c r="BA89" s="215" t="s">
        <v>83</v>
      </c>
      <c r="BB89" s="212"/>
      <c r="BC89" s="213"/>
      <c r="BD89" s="214"/>
      <c r="BE89" s="214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</row>
    <row r="90" spans="1:99" ht="12.75">
      <c r="A90" s="210">
        <v>87</v>
      </c>
      <c r="B90" s="215" t="s">
        <v>140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210">
        <v>87</v>
      </c>
      <c r="BA90" s="215" t="s">
        <v>140</v>
      </c>
      <c r="BB90" s="212"/>
      <c r="BC90" s="213"/>
      <c r="BD90" s="214"/>
      <c r="BE90" s="214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</row>
    <row r="91" spans="1:99" ht="12.75">
      <c r="A91" s="210">
        <v>88</v>
      </c>
      <c r="B91" s="215" t="s">
        <v>81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>
        <v>6.3</v>
      </c>
      <c r="AT91" s="140"/>
      <c r="AU91" s="140"/>
      <c r="AV91" s="140"/>
      <c r="AW91" s="140"/>
      <c r="AX91" s="140"/>
      <c r="AY91" s="140"/>
      <c r="AZ91" s="210">
        <v>88</v>
      </c>
      <c r="BA91" s="215" t="s">
        <v>81</v>
      </c>
      <c r="BB91" s="212"/>
      <c r="BC91" s="213"/>
      <c r="BD91" s="214"/>
      <c r="BE91" s="214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</row>
    <row r="92" spans="1:99" ht="12.75">
      <c r="A92" s="210">
        <v>89</v>
      </c>
      <c r="B92" s="215" t="s">
        <v>43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221">
        <v>7.6</v>
      </c>
      <c r="AN92" s="140"/>
      <c r="AO92" s="140"/>
      <c r="AP92" s="221">
        <v>7.3</v>
      </c>
      <c r="AQ92" s="140"/>
      <c r="AR92" s="140"/>
      <c r="AS92" s="140">
        <v>6.7</v>
      </c>
      <c r="AT92" s="140">
        <v>6.2</v>
      </c>
      <c r="AU92" s="140"/>
      <c r="AV92" s="140">
        <v>6.6</v>
      </c>
      <c r="AW92" s="140">
        <v>6.6</v>
      </c>
      <c r="AX92" s="140"/>
      <c r="AY92" s="140"/>
      <c r="AZ92" s="210">
        <v>89</v>
      </c>
      <c r="BA92" s="215" t="s">
        <v>43</v>
      </c>
      <c r="BB92" s="212"/>
      <c r="BC92" s="213">
        <v>2</v>
      </c>
      <c r="BD92" s="214"/>
      <c r="BE92" s="214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</row>
    <row r="93" spans="1:99" ht="12.75">
      <c r="A93" s="210">
        <v>90</v>
      </c>
      <c r="B93" s="215" t="s">
        <v>102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>
        <v>6</v>
      </c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210">
        <v>90</v>
      </c>
      <c r="BA93" s="215" t="s">
        <v>102</v>
      </c>
      <c r="BB93" s="212"/>
      <c r="BC93" s="213"/>
      <c r="BD93" s="214"/>
      <c r="BE93" s="214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</row>
    <row r="94" spans="1:99" ht="12.75">
      <c r="A94" s="210">
        <v>91</v>
      </c>
      <c r="B94" s="215" t="s">
        <v>114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216">
        <v>6.2</v>
      </c>
      <c r="AE94" s="140"/>
      <c r="AF94" s="216">
        <v>4.7</v>
      </c>
      <c r="AG94" s="140"/>
      <c r="AH94" s="140"/>
      <c r="AI94" s="216">
        <v>5.8</v>
      </c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210">
        <v>91</v>
      </c>
      <c r="BA94" s="215" t="s">
        <v>114</v>
      </c>
      <c r="BB94" s="212">
        <v>3</v>
      </c>
      <c r="BC94" s="213"/>
      <c r="BD94" s="214"/>
      <c r="BE94" s="21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</row>
    <row r="95" spans="1:99" ht="12.75">
      <c r="A95" s="210">
        <v>92</v>
      </c>
      <c r="B95" s="215" t="s">
        <v>130</v>
      </c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210">
        <v>92</v>
      </c>
      <c r="BA95" s="215" t="s">
        <v>130</v>
      </c>
      <c r="BB95" s="212"/>
      <c r="BC95" s="213"/>
      <c r="BD95" s="214"/>
      <c r="BE95" s="214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</row>
    <row r="96" spans="1:99" ht="13.5" customHeight="1">
      <c r="A96" s="210">
        <v>93</v>
      </c>
      <c r="B96" s="215" t="s">
        <v>98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>
        <v>6.7</v>
      </c>
      <c r="S96" s="140"/>
      <c r="T96" s="216">
        <v>5.4</v>
      </c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210">
        <v>93</v>
      </c>
      <c r="BA96" s="215" t="s">
        <v>98</v>
      </c>
      <c r="BB96" s="212">
        <v>1</v>
      </c>
      <c r="BC96" s="213"/>
      <c r="BD96" s="214"/>
      <c r="BE96" s="214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</row>
    <row r="97" spans="1:99" ht="12.75">
      <c r="A97" s="210">
        <v>94</v>
      </c>
      <c r="B97" s="215" t="s">
        <v>109</v>
      </c>
      <c r="C97" s="140"/>
      <c r="D97" s="140"/>
      <c r="E97" s="140"/>
      <c r="F97" s="140">
        <v>6.6</v>
      </c>
      <c r="G97" s="140">
        <v>5.6</v>
      </c>
      <c r="H97" s="140"/>
      <c r="I97" s="140"/>
      <c r="J97" s="140">
        <v>5.7</v>
      </c>
      <c r="K97" s="140">
        <v>5.5</v>
      </c>
      <c r="L97" s="140"/>
      <c r="M97" s="140"/>
      <c r="N97" s="140"/>
      <c r="O97" s="140">
        <v>5.5</v>
      </c>
      <c r="P97" s="140">
        <v>6.1</v>
      </c>
      <c r="Q97" s="140"/>
      <c r="R97" s="216">
        <v>5.2</v>
      </c>
      <c r="S97" s="140"/>
      <c r="T97" s="140"/>
      <c r="U97" s="140"/>
      <c r="V97" s="140">
        <v>6.3</v>
      </c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210">
        <v>94</v>
      </c>
      <c r="BA97" s="215" t="s">
        <v>109</v>
      </c>
      <c r="BB97" s="212">
        <v>1</v>
      </c>
      <c r="BC97" s="213"/>
      <c r="BD97" s="214"/>
      <c r="BE97" s="214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</row>
    <row r="98" spans="1:99" ht="12.75">
      <c r="A98" s="210">
        <v>95</v>
      </c>
      <c r="B98" s="215" t="s">
        <v>105</v>
      </c>
      <c r="C98" s="140"/>
      <c r="D98" s="140"/>
      <c r="E98" s="140"/>
      <c r="F98" s="140"/>
      <c r="G98" s="140"/>
      <c r="H98" s="140"/>
      <c r="I98" s="140"/>
      <c r="J98" s="140"/>
      <c r="K98" s="140"/>
      <c r="L98" s="140">
        <v>5.9</v>
      </c>
      <c r="M98" s="140"/>
      <c r="N98" s="216">
        <v>5.3</v>
      </c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>
        <v>6.5</v>
      </c>
      <c r="AN98" s="140"/>
      <c r="AO98" s="140"/>
      <c r="AP98" s="140"/>
      <c r="AQ98" s="140"/>
      <c r="AR98" s="216">
        <v>5.9</v>
      </c>
      <c r="AS98" s="140"/>
      <c r="AT98" s="140"/>
      <c r="AU98" s="140"/>
      <c r="AV98" s="140"/>
      <c r="AW98" s="140"/>
      <c r="AX98" s="140"/>
      <c r="AY98" s="140"/>
      <c r="AZ98" s="210">
        <v>95</v>
      </c>
      <c r="BA98" s="215" t="s">
        <v>105</v>
      </c>
      <c r="BB98" s="212">
        <v>2</v>
      </c>
      <c r="BC98" s="213"/>
      <c r="BD98" s="214"/>
      <c r="BE98" s="214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</row>
    <row r="99" spans="1:99" ht="12.75">
      <c r="A99" s="210">
        <v>96</v>
      </c>
      <c r="B99" s="215" t="s">
        <v>103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>
        <v>6</v>
      </c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210">
        <v>96</v>
      </c>
      <c r="BA99" s="215" t="s">
        <v>103</v>
      </c>
      <c r="BB99" s="212"/>
      <c r="BC99" s="213"/>
      <c r="BD99" s="214"/>
      <c r="BE99" s="214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</row>
    <row r="100" spans="1:99" ht="12.75">
      <c r="A100" s="210">
        <v>97</v>
      </c>
      <c r="B100" s="215" t="s">
        <v>72</v>
      </c>
      <c r="C100" s="140">
        <v>6.2</v>
      </c>
      <c r="D100" s="140">
        <v>6.5</v>
      </c>
      <c r="E100" s="223">
        <v>7</v>
      </c>
      <c r="F100" s="140">
        <v>6.4</v>
      </c>
      <c r="G100" s="140">
        <v>6.2</v>
      </c>
      <c r="H100" s="140">
        <v>6.6</v>
      </c>
      <c r="I100" s="140">
        <v>6.6</v>
      </c>
      <c r="J100" s="140">
        <v>6.5</v>
      </c>
      <c r="K100" s="140">
        <v>6.4</v>
      </c>
      <c r="L100" s="140"/>
      <c r="M100" s="140"/>
      <c r="N100" s="140">
        <v>6</v>
      </c>
      <c r="O100" s="140"/>
      <c r="P100" s="140"/>
      <c r="Q100" s="140"/>
      <c r="R100" s="140"/>
      <c r="S100" s="140"/>
      <c r="T100" s="140">
        <v>5.9</v>
      </c>
      <c r="U100" s="140"/>
      <c r="V100" s="140"/>
      <c r="W100" s="140"/>
      <c r="X100" s="140"/>
      <c r="Y100" s="140">
        <v>6.3</v>
      </c>
      <c r="Z100" s="140"/>
      <c r="AA100" s="140"/>
      <c r="AB100" s="140"/>
      <c r="AC100" s="140"/>
      <c r="AD100" s="140"/>
      <c r="AE100" s="140">
        <v>6.2</v>
      </c>
      <c r="AF100" s="140"/>
      <c r="AG100" s="140"/>
      <c r="AH100" s="140"/>
      <c r="AI100" s="140">
        <v>6.8</v>
      </c>
      <c r="AJ100" s="140">
        <v>5.4</v>
      </c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210">
        <v>97</v>
      </c>
      <c r="BA100" s="215" t="s">
        <v>72</v>
      </c>
      <c r="BB100" s="212"/>
      <c r="BC100" s="213">
        <v>1</v>
      </c>
      <c r="BD100" s="214" t="s">
        <v>191</v>
      </c>
      <c r="BE100" s="214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</row>
    <row r="101" spans="1:99" ht="12.75">
      <c r="A101" s="210">
        <v>98</v>
      </c>
      <c r="B101" s="215" t="s">
        <v>66</v>
      </c>
      <c r="C101" s="140">
        <v>6.4</v>
      </c>
      <c r="D101" s="140"/>
      <c r="E101" s="140"/>
      <c r="F101" s="140"/>
      <c r="G101" s="140">
        <v>5.9</v>
      </c>
      <c r="H101" s="140"/>
      <c r="I101" s="140"/>
      <c r="J101" s="140"/>
      <c r="K101" s="140"/>
      <c r="L101" s="140">
        <v>6.5</v>
      </c>
      <c r="M101" s="140"/>
      <c r="N101" s="140"/>
      <c r="O101" s="140"/>
      <c r="P101" s="140"/>
      <c r="Q101" s="140"/>
      <c r="R101" s="140"/>
      <c r="S101" s="140">
        <v>6.1</v>
      </c>
      <c r="T101" s="140">
        <v>6.9</v>
      </c>
      <c r="U101" s="140"/>
      <c r="V101" s="140"/>
      <c r="W101" s="140"/>
      <c r="X101" s="140">
        <v>6.4</v>
      </c>
      <c r="Y101" s="140">
        <v>6.3</v>
      </c>
      <c r="Z101" s="140"/>
      <c r="AA101" s="140"/>
      <c r="AB101" s="140"/>
      <c r="AC101" s="140"/>
      <c r="AD101" s="140"/>
      <c r="AE101" s="140"/>
      <c r="AF101" s="140"/>
      <c r="AG101" s="140">
        <v>6.6</v>
      </c>
      <c r="AH101" s="140"/>
      <c r="AI101" s="140"/>
      <c r="AJ101" s="140"/>
      <c r="AK101" s="140">
        <v>6.4</v>
      </c>
      <c r="AL101" s="140"/>
      <c r="AM101" s="140">
        <v>5.8</v>
      </c>
      <c r="AN101" s="140"/>
      <c r="AO101" s="140"/>
      <c r="AP101" s="140"/>
      <c r="AQ101" s="140">
        <v>6.8</v>
      </c>
      <c r="AR101" s="140">
        <v>6.5</v>
      </c>
      <c r="AS101" s="140">
        <v>6.7</v>
      </c>
      <c r="AT101" s="140"/>
      <c r="AU101" s="140">
        <v>6.5</v>
      </c>
      <c r="AV101" s="140"/>
      <c r="AW101" s="140"/>
      <c r="AX101" s="140"/>
      <c r="AY101" s="140"/>
      <c r="AZ101" s="210">
        <v>98</v>
      </c>
      <c r="BA101" s="215" t="s">
        <v>66</v>
      </c>
      <c r="BB101" s="212"/>
      <c r="BC101" s="213"/>
      <c r="BD101" s="214"/>
      <c r="BE101" s="214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</row>
    <row r="102" spans="1:99" ht="12.75">
      <c r="A102" s="210">
        <v>99</v>
      </c>
      <c r="B102" s="215" t="s">
        <v>192</v>
      </c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>
        <v>6.8</v>
      </c>
      <c r="O102" s="223">
        <v>7</v>
      </c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210">
        <v>99</v>
      </c>
      <c r="BA102" s="215" t="s">
        <v>192</v>
      </c>
      <c r="BB102" s="212"/>
      <c r="BC102" s="213">
        <v>1</v>
      </c>
      <c r="BD102" s="214"/>
      <c r="BE102" s="214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</row>
    <row r="103" spans="1:99" ht="12.75">
      <c r="A103" s="210">
        <v>100</v>
      </c>
      <c r="B103" s="215" t="s">
        <v>133</v>
      </c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210">
        <v>100</v>
      </c>
      <c r="BA103" s="215" t="s">
        <v>133</v>
      </c>
      <c r="BB103" s="212"/>
      <c r="BC103" s="213"/>
      <c r="BD103" s="214"/>
      <c r="BE103" s="214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99" ht="12.75">
      <c r="A104" s="210">
        <v>101</v>
      </c>
      <c r="B104" s="215" t="s">
        <v>124</v>
      </c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210">
        <v>101</v>
      </c>
      <c r="BA104" s="215" t="s">
        <v>124</v>
      </c>
      <c r="BB104" s="212"/>
      <c r="BC104" s="213"/>
      <c r="BD104" s="214"/>
      <c r="BE104" s="21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</row>
    <row r="105" spans="1:99" ht="12.75">
      <c r="A105" s="210">
        <v>102</v>
      </c>
      <c r="B105" s="215" t="s">
        <v>89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>
        <v>6</v>
      </c>
      <c r="AS105" s="140">
        <v>6.3</v>
      </c>
      <c r="AT105" s="140"/>
      <c r="AU105" s="140">
        <v>6.2</v>
      </c>
      <c r="AV105" s="140"/>
      <c r="AW105" s="140"/>
      <c r="AX105" s="140"/>
      <c r="AY105" s="140"/>
      <c r="AZ105" s="210">
        <v>102</v>
      </c>
      <c r="BA105" s="215" t="s">
        <v>89</v>
      </c>
      <c r="BB105" s="212"/>
      <c r="BC105" s="213"/>
      <c r="BD105" s="214"/>
      <c r="BE105" s="214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</row>
    <row r="106" spans="1:99" ht="12.75">
      <c r="A106" s="210">
        <v>103</v>
      </c>
      <c r="B106" s="215" t="s">
        <v>96</v>
      </c>
      <c r="C106" s="140"/>
      <c r="D106" s="140">
        <v>5.8</v>
      </c>
      <c r="E106" s="140">
        <v>6.3</v>
      </c>
      <c r="F106" s="140">
        <v>6.3</v>
      </c>
      <c r="G106" s="140"/>
      <c r="H106" s="140">
        <v>6.3</v>
      </c>
      <c r="I106" s="140">
        <v>5.9</v>
      </c>
      <c r="J106" s="140"/>
      <c r="K106" s="140">
        <v>5.9</v>
      </c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210">
        <v>103</v>
      </c>
      <c r="BA106" s="215" t="s">
        <v>96</v>
      </c>
      <c r="BB106" s="212"/>
      <c r="BC106" s="213"/>
      <c r="BD106" s="214"/>
      <c r="BE106" s="214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99" ht="12.75">
      <c r="A107" s="210">
        <v>104</v>
      </c>
      <c r="B107" s="215" t="s">
        <v>126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210">
        <v>104</v>
      </c>
      <c r="BA107" s="215" t="s">
        <v>126</v>
      </c>
      <c r="BB107" s="212"/>
      <c r="BC107" s="213"/>
      <c r="BD107" s="214"/>
      <c r="BE107" s="214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  <row r="108" spans="1:99" ht="12.75">
      <c r="A108" s="210">
        <v>105</v>
      </c>
      <c r="B108" s="215" t="s">
        <v>18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>
        <v>6.6</v>
      </c>
      <c r="P108" s="140"/>
      <c r="Q108" s="140"/>
      <c r="R108" s="140"/>
      <c r="S108" s="140">
        <v>6.1</v>
      </c>
      <c r="T108" s="140"/>
      <c r="U108" s="140"/>
      <c r="V108" s="140"/>
      <c r="W108" s="140"/>
      <c r="X108" s="140"/>
      <c r="Y108" s="140"/>
      <c r="Z108" s="216">
        <v>5.6</v>
      </c>
      <c r="AA108" s="140"/>
      <c r="AB108" s="140"/>
      <c r="AC108" s="140"/>
      <c r="AD108" s="140"/>
      <c r="AE108" s="140"/>
      <c r="AF108" s="140">
        <v>5.4</v>
      </c>
      <c r="AG108" s="140">
        <v>6.6</v>
      </c>
      <c r="AH108" s="223">
        <v>7</v>
      </c>
      <c r="AI108" s="140">
        <v>6.6</v>
      </c>
      <c r="AJ108" s="223">
        <v>7.3</v>
      </c>
      <c r="AK108" s="140">
        <v>6.2</v>
      </c>
      <c r="AL108" s="140">
        <v>6.8</v>
      </c>
      <c r="AM108" s="140">
        <v>7.2</v>
      </c>
      <c r="AN108" s="140"/>
      <c r="AO108" s="140">
        <v>6.9</v>
      </c>
      <c r="AP108" s="140">
        <v>6.1</v>
      </c>
      <c r="AQ108" s="140">
        <v>7.1</v>
      </c>
      <c r="AR108" s="221">
        <v>6.9</v>
      </c>
      <c r="AS108" s="140">
        <v>6.5</v>
      </c>
      <c r="AT108" s="223">
        <v>7</v>
      </c>
      <c r="AU108" s="223">
        <v>7.2</v>
      </c>
      <c r="AV108" s="223">
        <v>6.8</v>
      </c>
      <c r="AW108" s="140">
        <v>6.6</v>
      </c>
      <c r="AX108" s="140"/>
      <c r="AY108" s="140"/>
      <c r="AZ108" s="210">
        <v>105</v>
      </c>
      <c r="BA108" s="215" t="s">
        <v>18</v>
      </c>
      <c r="BB108" s="212">
        <v>1</v>
      </c>
      <c r="BC108" s="213">
        <v>6</v>
      </c>
      <c r="BD108" s="214"/>
      <c r="BE108" s="214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</row>
    <row r="109" spans="1:99" ht="12.75">
      <c r="A109" s="210">
        <v>106</v>
      </c>
      <c r="B109" s="215" t="s">
        <v>59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>
        <v>6.6</v>
      </c>
      <c r="AI109" s="140">
        <v>6.8</v>
      </c>
      <c r="AJ109" s="140"/>
      <c r="AK109" s="140">
        <v>6.8</v>
      </c>
      <c r="AL109" s="140"/>
      <c r="AM109" s="229">
        <v>6.9</v>
      </c>
      <c r="AN109" s="140"/>
      <c r="AO109" s="140"/>
      <c r="AP109" s="140">
        <v>6.5</v>
      </c>
      <c r="AQ109" s="140"/>
      <c r="AR109" s="140"/>
      <c r="AS109" s="216">
        <v>5.9</v>
      </c>
      <c r="AT109" s="140"/>
      <c r="AU109" s="140"/>
      <c r="AV109" s="140">
        <v>6.3</v>
      </c>
      <c r="AW109" s="140">
        <v>6.7</v>
      </c>
      <c r="AX109" s="140"/>
      <c r="AY109" s="140"/>
      <c r="AZ109" s="210">
        <v>106</v>
      </c>
      <c r="BA109" s="215" t="s">
        <v>59</v>
      </c>
      <c r="BB109" s="212">
        <v>1</v>
      </c>
      <c r="BC109" s="213"/>
      <c r="BD109" s="214"/>
      <c r="BE109" s="214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</row>
    <row r="110" spans="1:99" ht="12.75">
      <c r="A110" s="210">
        <v>107</v>
      </c>
      <c r="B110" s="215" t="s">
        <v>127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210">
        <v>107</v>
      </c>
      <c r="BA110" s="215" t="s">
        <v>127</v>
      </c>
      <c r="BB110" s="212"/>
      <c r="BC110" s="213"/>
      <c r="BD110" s="214"/>
      <c r="BE110" s="214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</row>
    <row r="111" spans="1:99" ht="12.75">
      <c r="A111" s="210">
        <v>108</v>
      </c>
      <c r="B111" s="215" t="s">
        <v>58</v>
      </c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>
        <v>6.6</v>
      </c>
      <c r="AX111" s="140"/>
      <c r="AY111" s="140"/>
      <c r="AZ111" s="210">
        <v>108</v>
      </c>
      <c r="BA111" s="215" t="s">
        <v>58</v>
      </c>
      <c r="BB111" s="212"/>
      <c r="BC111" s="213"/>
      <c r="BD111" s="214"/>
      <c r="BE111" s="214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</row>
    <row r="112" spans="1:99" ht="12.75">
      <c r="A112" s="210">
        <v>109</v>
      </c>
      <c r="B112" s="215" t="s">
        <v>111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>
        <v>5.8</v>
      </c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210">
        <v>109</v>
      </c>
      <c r="BA112" s="215" t="s">
        <v>111</v>
      </c>
      <c r="BB112" s="212"/>
      <c r="BC112" s="213"/>
      <c r="BD112" s="214"/>
      <c r="BE112" s="214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</row>
    <row r="113" spans="1:99" ht="12.75">
      <c r="A113" s="210">
        <v>110</v>
      </c>
      <c r="B113" s="215" t="s">
        <v>27</v>
      </c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>
        <v>6.4</v>
      </c>
      <c r="N113" s="140"/>
      <c r="O113" s="140"/>
      <c r="P113" s="140">
        <v>6.3</v>
      </c>
      <c r="Q113" s="140">
        <v>7</v>
      </c>
      <c r="R113" s="140">
        <v>6.7</v>
      </c>
      <c r="S113" s="140"/>
      <c r="T113" s="223">
        <v>7.4</v>
      </c>
      <c r="U113" s="140">
        <v>6.4</v>
      </c>
      <c r="V113" s="140"/>
      <c r="W113" s="140"/>
      <c r="X113" s="140"/>
      <c r="Y113" s="140"/>
      <c r="Z113" s="140">
        <v>6.2</v>
      </c>
      <c r="AA113" s="140"/>
      <c r="AB113" s="140">
        <v>6</v>
      </c>
      <c r="AC113" s="140"/>
      <c r="AD113" s="140">
        <v>6.5</v>
      </c>
      <c r="AE113" s="140">
        <v>6.3</v>
      </c>
      <c r="AF113" s="140"/>
      <c r="AG113" s="140">
        <v>6.5</v>
      </c>
      <c r="AH113" s="140">
        <v>5.7</v>
      </c>
      <c r="AI113" s="140">
        <v>6.4</v>
      </c>
      <c r="AJ113" s="140">
        <v>7</v>
      </c>
      <c r="AK113" s="140">
        <v>6.3</v>
      </c>
      <c r="AL113" s="140"/>
      <c r="AM113" s="140">
        <v>6.6</v>
      </c>
      <c r="AN113" s="140">
        <v>6.3</v>
      </c>
      <c r="AO113" s="140">
        <v>6.9</v>
      </c>
      <c r="AP113" s="140">
        <v>6.3</v>
      </c>
      <c r="AQ113" s="140"/>
      <c r="AR113" s="140"/>
      <c r="AS113" s="221">
        <v>6.8</v>
      </c>
      <c r="AT113" s="140">
        <v>6.2</v>
      </c>
      <c r="AU113" s="140">
        <v>6.1</v>
      </c>
      <c r="AV113" s="140">
        <v>5.8</v>
      </c>
      <c r="AW113" s="223">
        <v>6.9</v>
      </c>
      <c r="AX113" s="140"/>
      <c r="AY113" s="140"/>
      <c r="AZ113" s="210">
        <v>110</v>
      </c>
      <c r="BA113" s="215" t="s">
        <v>27</v>
      </c>
      <c r="BB113" s="212"/>
      <c r="BC113" s="213">
        <v>3</v>
      </c>
      <c r="BD113" s="214" t="s">
        <v>193</v>
      </c>
      <c r="BE113" s="214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</row>
    <row r="114" spans="1:99" ht="12.75">
      <c r="A114" s="210">
        <v>111</v>
      </c>
      <c r="B114" s="215" t="s">
        <v>138</v>
      </c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210">
        <v>111</v>
      </c>
      <c r="BA114" s="215" t="s">
        <v>138</v>
      </c>
      <c r="BB114" s="212"/>
      <c r="BC114" s="213"/>
      <c r="BD114" s="214"/>
      <c r="BE114" s="2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</row>
    <row r="115" spans="1:99" ht="12.75">
      <c r="A115" s="210">
        <v>112</v>
      </c>
      <c r="B115" s="215" t="s">
        <v>91</v>
      </c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>
        <v>6</v>
      </c>
      <c r="X115" s="140">
        <v>6.3</v>
      </c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210">
        <v>112</v>
      </c>
      <c r="BA115" s="215" t="s">
        <v>91</v>
      </c>
      <c r="BB115" s="212"/>
      <c r="BC115" s="213"/>
      <c r="BD115" s="214"/>
      <c r="BE115" s="214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</row>
    <row r="116" spans="1:99" ht="12.75">
      <c r="A116" s="210">
        <v>113</v>
      </c>
      <c r="B116" s="215" t="s">
        <v>76</v>
      </c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>
        <v>6.2</v>
      </c>
      <c r="AP116" s="140"/>
      <c r="AQ116" s="140"/>
      <c r="AR116" s="140"/>
      <c r="AS116" s="140"/>
      <c r="AT116" s="140"/>
      <c r="AU116" s="140"/>
      <c r="AV116" s="140">
        <v>6.4</v>
      </c>
      <c r="AW116" s="140"/>
      <c r="AX116" s="140"/>
      <c r="AY116" s="140"/>
      <c r="AZ116" s="210">
        <v>113</v>
      </c>
      <c r="BA116" s="215" t="s">
        <v>76</v>
      </c>
      <c r="BB116" s="212"/>
      <c r="BC116" s="213"/>
      <c r="BD116" s="214"/>
      <c r="BE116" s="214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</row>
    <row r="117" spans="1:99" ht="12.75">
      <c r="A117" s="210">
        <v>114</v>
      </c>
      <c r="B117" s="215" t="s">
        <v>110</v>
      </c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>
        <v>5.8</v>
      </c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210">
        <v>114</v>
      </c>
      <c r="BA117" s="215" t="s">
        <v>110</v>
      </c>
      <c r="BB117" s="212"/>
      <c r="BC117" s="213"/>
      <c r="BD117" s="214"/>
      <c r="BE117" s="214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</row>
    <row r="118" spans="1:99" ht="12.75">
      <c r="A118" s="210">
        <v>115</v>
      </c>
      <c r="B118" s="215" t="s">
        <v>137</v>
      </c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210">
        <v>115</v>
      </c>
      <c r="BA118" s="215" t="s">
        <v>137</v>
      </c>
      <c r="BB118" s="212"/>
      <c r="BC118" s="213"/>
      <c r="BD118" s="214"/>
      <c r="BE118" s="214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</row>
    <row r="119" spans="1:99" ht="12.75">
      <c r="A119" s="210">
        <v>116</v>
      </c>
      <c r="B119" s="215" t="s">
        <v>73</v>
      </c>
      <c r="C119" s="140"/>
      <c r="D119" s="140"/>
      <c r="E119" s="140"/>
      <c r="F119" s="140"/>
      <c r="G119" s="140"/>
      <c r="H119" s="140">
        <v>5.9</v>
      </c>
      <c r="I119" s="140"/>
      <c r="J119" s="140">
        <v>6.7</v>
      </c>
      <c r="K119" s="140"/>
      <c r="L119" s="232">
        <v>6</v>
      </c>
      <c r="M119" s="140"/>
      <c r="N119" s="140"/>
      <c r="O119" s="140"/>
      <c r="P119" s="140">
        <v>6.2</v>
      </c>
      <c r="Q119" s="140">
        <v>5.4</v>
      </c>
      <c r="R119" s="140"/>
      <c r="S119" s="140"/>
      <c r="T119" s="140"/>
      <c r="U119" s="223">
        <v>6.7</v>
      </c>
      <c r="V119" s="140">
        <v>6.5</v>
      </c>
      <c r="W119" s="140"/>
      <c r="X119" s="140"/>
      <c r="Y119" s="140"/>
      <c r="Z119" s="140"/>
      <c r="AA119" s="229">
        <v>6.2</v>
      </c>
      <c r="AB119" s="140"/>
      <c r="AC119" s="140"/>
      <c r="AD119" s="140"/>
      <c r="AE119" s="140"/>
      <c r="AF119" s="140"/>
      <c r="AG119" s="140">
        <v>6.3</v>
      </c>
      <c r="AH119" s="140">
        <v>6.5</v>
      </c>
      <c r="AI119" s="140"/>
      <c r="AJ119" s="140"/>
      <c r="AK119" s="140"/>
      <c r="AL119" s="140">
        <v>5.9</v>
      </c>
      <c r="AM119" s="140"/>
      <c r="AN119" s="140">
        <v>6.3</v>
      </c>
      <c r="AO119" s="140">
        <v>6.1</v>
      </c>
      <c r="AP119" s="140"/>
      <c r="AQ119" s="233">
        <v>7.9</v>
      </c>
      <c r="AR119" s="140"/>
      <c r="AS119" s="140"/>
      <c r="AT119" s="140"/>
      <c r="AU119" s="140"/>
      <c r="AV119" s="140"/>
      <c r="AW119" s="140"/>
      <c r="AX119" s="140"/>
      <c r="AY119" s="140"/>
      <c r="AZ119" s="210">
        <v>116</v>
      </c>
      <c r="BA119" s="215" t="s">
        <v>73</v>
      </c>
      <c r="BB119" s="212"/>
      <c r="BC119" s="213">
        <v>2</v>
      </c>
      <c r="BD119" s="214" t="s">
        <v>194</v>
      </c>
      <c r="BE119" s="214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</row>
    <row r="120" spans="1:99" ht="12.75">
      <c r="A120" s="210">
        <v>117</v>
      </c>
      <c r="B120" s="215" t="s">
        <v>104</v>
      </c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>
        <v>6</v>
      </c>
      <c r="W120" s="140">
        <v>5.3</v>
      </c>
      <c r="X120" s="229">
        <v>6.4</v>
      </c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210">
        <v>117</v>
      </c>
      <c r="BA120" s="215" t="s">
        <v>104</v>
      </c>
      <c r="BB120" s="212"/>
      <c r="BC120" s="213"/>
      <c r="BD120" s="214"/>
      <c r="BE120" s="214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</row>
    <row r="121" spans="1:99" ht="12.75">
      <c r="A121" s="210">
        <v>118</v>
      </c>
      <c r="B121" s="215" t="s">
        <v>79</v>
      </c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>
        <v>6.3</v>
      </c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210">
        <v>118</v>
      </c>
      <c r="BA121" s="215" t="s">
        <v>79</v>
      </c>
      <c r="BB121" s="212"/>
      <c r="BC121" s="213"/>
      <c r="BD121" s="214"/>
      <c r="BE121" s="214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</row>
    <row r="122" spans="1:99" ht="12.75">
      <c r="A122" s="210">
        <v>119</v>
      </c>
      <c r="B122" s="215" t="s">
        <v>29</v>
      </c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>
        <v>6.6</v>
      </c>
      <c r="O122" s="140">
        <v>6.5</v>
      </c>
      <c r="P122" s="140"/>
      <c r="Q122" s="140">
        <v>6</v>
      </c>
      <c r="R122" s="140">
        <v>6.2</v>
      </c>
      <c r="S122" s="140">
        <v>6.3</v>
      </c>
      <c r="T122" s="140"/>
      <c r="U122" s="140"/>
      <c r="V122" s="140"/>
      <c r="W122" s="223">
        <v>7.3</v>
      </c>
      <c r="X122" s="140">
        <v>5.9</v>
      </c>
      <c r="Y122" s="140"/>
      <c r="Z122" s="140"/>
      <c r="AA122" s="140"/>
      <c r="AB122" s="140">
        <v>6.3</v>
      </c>
      <c r="AC122" s="140"/>
      <c r="AD122" s="216">
        <v>6.2</v>
      </c>
      <c r="AE122" s="140">
        <v>6.4</v>
      </c>
      <c r="AF122" s="140">
        <v>6.5</v>
      </c>
      <c r="AG122" s="140">
        <v>6.8</v>
      </c>
      <c r="AH122" s="140"/>
      <c r="AI122" s="140">
        <v>6.3</v>
      </c>
      <c r="AJ122" s="140"/>
      <c r="AK122" s="230">
        <v>6.3</v>
      </c>
      <c r="AL122" s="140"/>
      <c r="AM122" s="140">
        <v>7.4</v>
      </c>
      <c r="AN122" s="140">
        <v>6.5</v>
      </c>
      <c r="AO122" s="140">
        <v>6.2</v>
      </c>
      <c r="AP122" s="140">
        <v>5.8</v>
      </c>
      <c r="AQ122" s="140"/>
      <c r="AR122" s="140"/>
      <c r="AS122" s="140"/>
      <c r="AT122" s="140">
        <v>5.9</v>
      </c>
      <c r="AU122" s="140">
        <v>6.9</v>
      </c>
      <c r="AV122" s="140">
        <v>5.8</v>
      </c>
      <c r="AW122" s="140"/>
      <c r="AX122" s="140"/>
      <c r="AY122" s="140"/>
      <c r="AZ122" s="210">
        <v>119</v>
      </c>
      <c r="BA122" s="215" t="s">
        <v>29</v>
      </c>
      <c r="BB122" s="212">
        <v>1</v>
      </c>
      <c r="BC122" s="213">
        <v>1</v>
      </c>
      <c r="BD122" s="214" t="s">
        <v>195</v>
      </c>
      <c r="BE122" s="214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</row>
    <row r="123" spans="1:99" ht="12.75">
      <c r="A123" s="210">
        <v>120</v>
      </c>
      <c r="B123" s="215" t="s">
        <v>94</v>
      </c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>
        <v>6.1</v>
      </c>
      <c r="AR123" s="140"/>
      <c r="AS123" s="140"/>
      <c r="AT123" s="140"/>
      <c r="AU123" s="140"/>
      <c r="AV123" s="140"/>
      <c r="AW123" s="140"/>
      <c r="AX123" s="140"/>
      <c r="AY123" s="140"/>
      <c r="AZ123" s="210">
        <v>120</v>
      </c>
      <c r="BA123" s="215" t="s">
        <v>94</v>
      </c>
      <c r="BB123" s="212"/>
      <c r="BC123" s="213"/>
      <c r="BD123" s="214"/>
      <c r="BE123" s="214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</row>
    <row r="124" spans="1:99" ht="12.75">
      <c r="A124" s="210">
        <v>121</v>
      </c>
      <c r="B124" s="215" t="s">
        <v>34</v>
      </c>
      <c r="C124" s="140">
        <v>6</v>
      </c>
      <c r="D124" s="140">
        <v>6.4</v>
      </c>
      <c r="E124" s="140">
        <v>5.4</v>
      </c>
      <c r="F124" s="140">
        <v>7.1</v>
      </c>
      <c r="G124" s="140">
        <v>5.2</v>
      </c>
      <c r="H124" s="140">
        <v>6.7</v>
      </c>
      <c r="I124" s="140"/>
      <c r="J124" s="216">
        <v>5.2</v>
      </c>
      <c r="K124" s="140">
        <v>6.4</v>
      </c>
      <c r="L124" s="140">
        <v>6.2</v>
      </c>
      <c r="M124" s="140">
        <v>6.7</v>
      </c>
      <c r="N124" s="140">
        <v>5.7</v>
      </c>
      <c r="O124" s="216">
        <v>5.4</v>
      </c>
      <c r="P124" s="140"/>
      <c r="Q124" s="140">
        <v>6.8</v>
      </c>
      <c r="R124" s="140">
        <v>6</v>
      </c>
      <c r="S124" s="140"/>
      <c r="T124" s="140">
        <v>5.7</v>
      </c>
      <c r="U124" s="140">
        <v>6.2</v>
      </c>
      <c r="V124" s="140">
        <v>6.9</v>
      </c>
      <c r="W124" s="140">
        <v>7.2</v>
      </c>
      <c r="X124" s="216">
        <v>5.5</v>
      </c>
      <c r="Y124" s="140">
        <v>6.6</v>
      </c>
      <c r="Z124" s="216">
        <v>5.6</v>
      </c>
      <c r="AA124" s="140">
        <v>6.6</v>
      </c>
      <c r="AB124" s="140">
        <v>6.4</v>
      </c>
      <c r="AC124" s="216">
        <v>5.4</v>
      </c>
      <c r="AD124" s="140">
        <v>6.3</v>
      </c>
      <c r="AE124" s="140">
        <v>6.1</v>
      </c>
      <c r="AF124" s="140">
        <v>6</v>
      </c>
      <c r="AG124" s="140"/>
      <c r="AH124" s="140">
        <v>5.6</v>
      </c>
      <c r="AI124" s="140"/>
      <c r="AJ124" s="140">
        <v>5.6</v>
      </c>
      <c r="AK124" s="140">
        <v>6.3</v>
      </c>
      <c r="AL124" s="216">
        <v>5.8</v>
      </c>
      <c r="AM124" s="140"/>
      <c r="AN124" s="140">
        <v>6.5</v>
      </c>
      <c r="AO124" s="216">
        <v>5.6</v>
      </c>
      <c r="AP124" s="140">
        <v>5.8</v>
      </c>
      <c r="AQ124" s="140">
        <v>7.1</v>
      </c>
      <c r="AR124" s="140">
        <v>6.8</v>
      </c>
      <c r="AS124" s="140">
        <v>6.3</v>
      </c>
      <c r="AT124" s="216">
        <v>5.6</v>
      </c>
      <c r="AU124" s="140"/>
      <c r="AV124" s="140">
        <v>6.5</v>
      </c>
      <c r="AW124" s="140">
        <v>6.6</v>
      </c>
      <c r="AX124" s="140"/>
      <c r="AY124" s="140"/>
      <c r="AZ124" s="210">
        <v>121</v>
      </c>
      <c r="BA124" s="215" t="s">
        <v>34</v>
      </c>
      <c r="BB124" s="212">
        <v>8</v>
      </c>
      <c r="BC124" s="213"/>
      <c r="BD124" s="214" t="s">
        <v>196</v>
      </c>
      <c r="BE124" s="21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</row>
    <row r="125" spans="1:99" ht="12.75">
      <c r="A125" s="210">
        <v>122</v>
      </c>
      <c r="B125" s="215" t="s">
        <v>75</v>
      </c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221">
        <v>6.8</v>
      </c>
      <c r="AF125" s="140">
        <v>6.6</v>
      </c>
      <c r="AG125" s="140">
        <v>6.9</v>
      </c>
      <c r="AH125" s="140">
        <v>6.9</v>
      </c>
      <c r="AI125" s="140">
        <v>6.3</v>
      </c>
      <c r="AJ125" s="140">
        <v>5.2</v>
      </c>
      <c r="AK125" s="140"/>
      <c r="AL125" s="140"/>
      <c r="AM125" s="140"/>
      <c r="AN125" s="140"/>
      <c r="AO125" s="140">
        <v>6.2</v>
      </c>
      <c r="AP125" s="216">
        <v>5.7</v>
      </c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210">
        <v>122</v>
      </c>
      <c r="BA125" s="215" t="s">
        <v>75</v>
      </c>
      <c r="BB125" s="212">
        <v>1</v>
      </c>
      <c r="BC125" s="213">
        <v>1</v>
      </c>
      <c r="BD125" s="214" t="s">
        <v>197</v>
      </c>
      <c r="BE125" s="214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</row>
    <row r="126" spans="1:99" ht="12.75">
      <c r="A126" s="210">
        <v>123</v>
      </c>
      <c r="B126" s="215" t="s">
        <v>78</v>
      </c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>
        <v>6.3</v>
      </c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210">
        <v>123</v>
      </c>
      <c r="BA126" s="215" t="s">
        <v>78</v>
      </c>
      <c r="BB126" s="212"/>
      <c r="BC126" s="213"/>
      <c r="BD126" s="214"/>
      <c r="BE126" s="214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</row>
    <row r="127" spans="1:99" ht="12.75">
      <c r="A127" s="210">
        <v>124</v>
      </c>
      <c r="B127" s="215" t="s">
        <v>49</v>
      </c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>
        <v>6.8</v>
      </c>
      <c r="AH127" s="140"/>
      <c r="AI127" s="140"/>
      <c r="AJ127" s="140"/>
      <c r="AK127" s="140"/>
      <c r="AL127" s="140">
        <v>6.6</v>
      </c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210">
        <v>124</v>
      </c>
      <c r="BA127" s="215" t="s">
        <v>49</v>
      </c>
      <c r="BB127" s="212"/>
      <c r="BC127" s="213"/>
      <c r="BD127" s="214"/>
      <c r="BE127" s="214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</row>
    <row r="128" spans="1:99" ht="12.75">
      <c r="A128" s="210">
        <v>125</v>
      </c>
      <c r="B128" s="215" t="s">
        <v>198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19"/>
      <c r="AY128" s="140"/>
      <c r="AZ128" s="210">
        <v>125</v>
      </c>
      <c r="BA128" s="215" t="s">
        <v>198</v>
      </c>
      <c r="BB128" s="212"/>
      <c r="BC128" s="213"/>
      <c r="BD128" s="214"/>
      <c r="BE128" s="214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</row>
    <row r="129" spans="1:99" ht="12.75">
      <c r="A129" s="210">
        <v>126</v>
      </c>
      <c r="B129" s="215" t="s">
        <v>123</v>
      </c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210">
        <v>126</v>
      </c>
      <c r="BA129" s="215" t="s">
        <v>123</v>
      </c>
      <c r="BB129" s="212"/>
      <c r="BC129" s="213"/>
      <c r="BD129" s="214"/>
      <c r="BE129" s="214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</row>
    <row r="130" spans="1:99" ht="12.75">
      <c r="A130" s="210">
        <v>127</v>
      </c>
      <c r="B130" s="215" t="s">
        <v>70</v>
      </c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>
        <v>6.3</v>
      </c>
      <c r="AO130" s="140"/>
      <c r="AP130" s="140"/>
      <c r="AQ130" s="140"/>
      <c r="AR130" s="140"/>
      <c r="AS130" s="140">
        <v>6.4</v>
      </c>
      <c r="AT130" s="140"/>
      <c r="AU130" s="140"/>
      <c r="AV130" s="140"/>
      <c r="AW130" s="140"/>
      <c r="AX130" s="140"/>
      <c r="AY130" s="140"/>
      <c r="AZ130" s="210">
        <v>127</v>
      </c>
      <c r="BA130" s="215" t="s">
        <v>70</v>
      </c>
      <c r="BB130" s="212"/>
      <c r="BC130" s="213"/>
      <c r="BD130" s="214"/>
      <c r="BE130" s="214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</row>
    <row r="131" spans="1:99" ht="12.75">
      <c r="A131" s="210">
        <v>128</v>
      </c>
      <c r="B131" s="215" t="s">
        <v>48</v>
      </c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>
        <v>6.7</v>
      </c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210">
        <v>128</v>
      </c>
      <c r="BA131" s="215" t="s">
        <v>48</v>
      </c>
      <c r="BB131" s="212"/>
      <c r="BC131" s="213"/>
      <c r="BD131" s="214"/>
      <c r="BE131" s="214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</row>
    <row r="132" spans="1:99" ht="12.75">
      <c r="A132" s="210">
        <v>129</v>
      </c>
      <c r="B132" s="215">
        <v>6</v>
      </c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210">
        <v>129</v>
      </c>
      <c r="BA132" s="215">
        <v>6</v>
      </c>
      <c r="BB132" s="212"/>
      <c r="BC132" s="213"/>
      <c r="BD132" s="214"/>
      <c r="BE132" s="214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</row>
    <row r="133" spans="1:99" ht="12.75">
      <c r="A133" s="210">
        <v>130</v>
      </c>
      <c r="B133" s="215">
        <v>7</v>
      </c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210">
        <v>130</v>
      </c>
      <c r="BA133" s="215">
        <v>7</v>
      </c>
      <c r="BB133" s="212"/>
      <c r="BC133" s="213"/>
      <c r="BD133" s="214"/>
      <c r="BE133" s="214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</row>
    <row r="134" spans="1:99" ht="12.75">
      <c r="A134" s="210">
        <v>131</v>
      </c>
      <c r="B134" s="215">
        <v>8</v>
      </c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210">
        <v>131</v>
      </c>
      <c r="BA134" s="215">
        <v>8</v>
      </c>
      <c r="BB134" s="212"/>
      <c r="BC134" s="213"/>
      <c r="BD134" s="214"/>
      <c r="BE134" s="21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</row>
    <row r="135" spans="1:99" ht="12.75">
      <c r="A135" s="210">
        <v>132</v>
      </c>
      <c r="B135" s="215">
        <v>9</v>
      </c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210">
        <v>132</v>
      </c>
      <c r="BA135" s="215">
        <v>9</v>
      </c>
      <c r="BB135" s="212"/>
      <c r="BC135" s="213"/>
      <c r="BD135" s="214"/>
      <c r="BE135" s="214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</row>
    <row r="136" spans="1:99" ht="12.75">
      <c r="A136" s="210">
        <v>133</v>
      </c>
      <c r="B136" s="215">
        <v>10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210">
        <v>133</v>
      </c>
      <c r="BA136" s="215">
        <v>10</v>
      </c>
      <c r="BB136" s="212"/>
      <c r="BC136" s="213"/>
      <c r="BD136" s="214"/>
      <c r="BE136" s="214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</row>
    <row r="137" spans="1:99" ht="12.75">
      <c r="A137" s="204"/>
      <c r="B137" s="234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235"/>
      <c r="AN137" s="235"/>
      <c r="AO137" s="235"/>
      <c r="AP137" s="235"/>
      <c r="AQ137" s="235"/>
      <c r="AR137" s="235"/>
      <c r="AS137" s="235"/>
      <c r="AT137" s="235"/>
      <c r="AU137" s="235"/>
      <c r="AV137" s="235"/>
      <c r="AW137" s="235"/>
      <c r="AX137" s="235"/>
      <c r="AY137" s="235"/>
      <c r="AZ137" s="204"/>
      <c r="BA137" s="234"/>
      <c r="BB137" s="236"/>
      <c r="BC137" s="236"/>
      <c r="BD137" s="237"/>
      <c r="BE137" s="2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</row>
    <row r="138" ht="12.75">
      <c r="CP138" s="238"/>
    </row>
  </sheetData>
  <sheetProtection selectLockedCells="1" selectUnlockedCells="1"/>
  <mergeCells count="135">
    <mergeCell ref="A3:A4"/>
    <mergeCell ref="BD3:BE3"/>
    <mergeCell ref="BD4:BE4"/>
    <mergeCell ref="BD5:BE5"/>
    <mergeCell ref="BD6:BE6"/>
    <mergeCell ref="BD7:BE7"/>
    <mergeCell ref="BD8:BE8"/>
    <mergeCell ref="BD9:BE9"/>
    <mergeCell ref="BD10:BE10"/>
    <mergeCell ref="BD11:BE11"/>
    <mergeCell ref="BD12:BE12"/>
    <mergeCell ref="BD13:BE13"/>
    <mergeCell ref="BD14:BE14"/>
    <mergeCell ref="BD15:BE15"/>
    <mergeCell ref="BD16:BE16"/>
    <mergeCell ref="BD17:BE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marco </cp:lastModifiedBy>
  <dcterms:created xsi:type="dcterms:W3CDTF">2020-08-30T07:04:40Z</dcterms:created>
  <dcterms:modified xsi:type="dcterms:W3CDTF">2021-11-21T15:40:56Z</dcterms:modified>
  <cp:category/>
  <cp:version/>
  <cp:contentType/>
  <cp:contentStatus/>
  <cp:revision>1</cp:revision>
</cp:coreProperties>
</file>