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00" activeTab="0"/>
  </bookViews>
  <sheets>
    <sheet name="generale" sheetId="1" r:id="rId1"/>
    <sheet name="particolare" sheetId="2" r:id="rId2"/>
    <sheet name="Foglio1" sheetId="3" r:id="rId3"/>
    <sheet name="Foglio2" sheetId="4" r:id="rId4"/>
  </sheets>
  <definedNames>
    <definedName name="Excel_BuiltIn__FilterDatabase_1">'generale'!$A$4:$N$74</definedName>
  </definedNames>
  <calcPr fullCalcOnLoad="1"/>
</workbook>
</file>

<file path=xl/sharedStrings.xml><?xml version="1.0" encoding="utf-8"?>
<sst xmlns="http://schemas.openxmlformats.org/spreadsheetml/2006/main" count="600" uniqueCount="194">
  <si>
    <t>CLASSIFICA GENERALE</t>
  </si>
  <si>
    <t>Pos.</t>
  </si>
  <si>
    <t>Pos. Prec.</t>
  </si>
  <si>
    <t>Ruolo</t>
  </si>
  <si>
    <t>Giocatore</t>
  </si>
  <si>
    <t>Giocate</t>
  </si>
  <si>
    <t>Vinte</t>
  </si>
  <si>
    <t>Nulle</t>
  </si>
  <si>
    <t>Perse</t>
  </si>
  <si>
    <t>Media punti</t>
  </si>
  <si>
    <t>Coeff. Vitt.</t>
  </si>
  <si>
    <t>Reti</t>
  </si>
  <si>
    <t>Auto gol</t>
  </si>
  <si>
    <t>MG</t>
  </si>
  <si>
    <t>M VOTO</t>
  </si>
  <si>
    <t>PUNTI</t>
  </si>
  <si>
    <t>Giornata</t>
  </si>
  <si>
    <t>C</t>
  </si>
  <si>
    <t>Roscini Marco</t>
  </si>
  <si>
    <t xml:space="preserve"> </t>
  </si>
  <si>
    <t>P</t>
  </si>
  <si>
    <t>Vulpe</t>
  </si>
  <si>
    <t>Bucur</t>
  </si>
  <si>
    <t>D</t>
  </si>
  <si>
    <t>Rusu</t>
  </si>
  <si>
    <t>Munteanu</t>
  </si>
  <si>
    <t>Pulbere</t>
  </si>
  <si>
    <t>Birladeanu</t>
  </si>
  <si>
    <t>Beddoni</t>
  </si>
  <si>
    <t>Pintore</t>
  </si>
  <si>
    <t>A</t>
  </si>
  <si>
    <t>Cherubini</t>
  </si>
  <si>
    <t>Grasso</t>
  </si>
  <si>
    <t>Budelli</t>
  </si>
  <si>
    <t>Cardatore Michele</t>
  </si>
  <si>
    <t>Toscani</t>
  </si>
  <si>
    <t>Bufalino</t>
  </si>
  <si>
    <t>Bucci</t>
  </si>
  <si>
    <t>Borghese Max</t>
  </si>
  <si>
    <t>Manole G.</t>
  </si>
  <si>
    <t>Dioguardi Ivano</t>
  </si>
  <si>
    <t>Di Candilo</t>
  </si>
  <si>
    <t>Ciolli Davide</t>
  </si>
  <si>
    <t>Lupini</t>
  </si>
  <si>
    <t>Novac</t>
  </si>
  <si>
    <t>Vulpe Christian</t>
  </si>
  <si>
    <t>Toska</t>
  </si>
  <si>
    <t>Mormeci</t>
  </si>
  <si>
    <t>Pasquini</t>
  </si>
  <si>
    <t>Giannuzzi G.</t>
  </si>
  <si>
    <t>Moldovan Raz</t>
  </si>
  <si>
    <t>Danko Gianluca</t>
  </si>
  <si>
    <t>Renzoni</t>
  </si>
  <si>
    <t>Ettori</t>
  </si>
  <si>
    <t>Vladu</t>
  </si>
  <si>
    <t>Marchiori</t>
  </si>
  <si>
    <t>Serban</t>
  </si>
  <si>
    <t>Mistreanu Sorin</t>
  </si>
  <si>
    <t>Sanna Giuliano</t>
  </si>
  <si>
    <t>Vanny</t>
  </si>
  <si>
    <t>Torri</t>
  </si>
  <si>
    <t>Artip Bruno</t>
  </si>
  <si>
    <t>Pescosolido</t>
  </si>
  <si>
    <t>Petrella</t>
  </si>
  <si>
    <t>Buscema</t>
  </si>
  <si>
    <t>Arvinte Alex</t>
  </si>
  <si>
    <t>Antonacci</t>
  </si>
  <si>
    <t>Caprioli</t>
  </si>
  <si>
    <t>Gravina Andrea</t>
  </si>
  <si>
    <t>Mattei W.</t>
  </si>
  <si>
    <t>Mustone Claudio</t>
  </si>
  <si>
    <t>Di Giovanni</t>
  </si>
  <si>
    <t>Hrubaru I.</t>
  </si>
  <si>
    <t>Sanna Corrado</t>
  </si>
  <si>
    <t>Beres</t>
  </si>
  <si>
    <t>Gravina E.</t>
  </si>
  <si>
    <t>Cardatore S.</t>
  </si>
  <si>
    <t>Danko Alessio</t>
  </si>
  <si>
    <t>Ramos Senior</t>
  </si>
  <si>
    <t>Pappalardo</t>
  </si>
  <si>
    <t>Moldovan Alex</t>
  </si>
  <si>
    <t>Farina Giorgio</t>
  </si>
  <si>
    <t>Marrese</t>
  </si>
  <si>
    <t>Hrubaru A.</t>
  </si>
  <si>
    <t>Gilardoni Flavio</t>
  </si>
  <si>
    <t>Gilardoni Marco</t>
  </si>
  <si>
    <t>Hrubaru V.</t>
  </si>
  <si>
    <t>Narcis P.</t>
  </si>
  <si>
    <t>Rezzonico</t>
  </si>
  <si>
    <t>Riccioni G.</t>
  </si>
  <si>
    <t>Lombardi Filippo</t>
  </si>
  <si>
    <t>Dabija Igor</t>
  </si>
  <si>
    <t>Mauro Marco</t>
  </si>
  <si>
    <t>Iacocagni</t>
  </si>
  <si>
    <t>Gradinaru</t>
  </si>
  <si>
    <t>Favato</t>
  </si>
  <si>
    <t>Quirinis</t>
  </si>
  <si>
    <t>Diamanti</t>
  </si>
  <si>
    <t>Checchino</t>
  </si>
  <si>
    <t>Donnini</t>
  </si>
  <si>
    <t>Caliendo</t>
  </si>
  <si>
    <t>Bonifacio</t>
  </si>
  <si>
    <t>Danko R.</t>
  </si>
  <si>
    <t>Salvemini</t>
  </si>
  <si>
    <t>Dabija Pavel</t>
  </si>
  <si>
    <t xml:space="preserve">Trifan </t>
  </si>
  <si>
    <t>Floarea</t>
  </si>
  <si>
    <t>Ramos K.</t>
  </si>
  <si>
    <t>Stancu Marius</t>
  </si>
  <si>
    <t>Masriera</t>
  </si>
  <si>
    <t>Samsonescu</t>
  </si>
  <si>
    <t>Miserocchi</t>
  </si>
  <si>
    <t>Maugeri</t>
  </si>
  <si>
    <t>Dioguardi Luciano</t>
  </si>
  <si>
    <t>Roscini Simone</t>
  </si>
  <si>
    <t>Roscini Max</t>
  </si>
  <si>
    <t>Lombardi Fabrizio</t>
  </si>
  <si>
    <t>Cianfoni G.</t>
  </si>
  <si>
    <t>De Rocchis</t>
  </si>
  <si>
    <t>Farina Simone</t>
  </si>
  <si>
    <t>Roscini Stefano</t>
  </si>
  <si>
    <t>Sanna Giorgio</t>
  </si>
  <si>
    <t>Giordani Maurizio</t>
  </si>
  <si>
    <t>Basso G.</t>
  </si>
  <si>
    <t>Ponzio L.</t>
  </si>
  <si>
    <t>D'Agostino</t>
  </si>
  <si>
    <t>Tertulliani</t>
  </si>
  <si>
    <t>Meucci N.</t>
  </si>
  <si>
    <t>Basso</t>
  </si>
  <si>
    <t>"Portiere   o   attaccante    per     una     notte"</t>
  </si>
  <si>
    <t>Cambio Colorati</t>
  </si>
  <si>
    <t>Moldovan R.</t>
  </si>
  <si>
    <t>Cambio Biancoblu</t>
  </si>
  <si>
    <t>Artip</t>
  </si>
  <si>
    <t>Orgiu</t>
  </si>
  <si>
    <t>Mauro Sergio</t>
  </si>
  <si>
    <t>n°</t>
  </si>
  <si>
    <t>DATE</t>
  </si>
  <si>
    <t>GIOCATORI</t>
  </si>
  <si>
    <t>Peggiore</t>
  </si>
  <si>
    <t>Migliore</t>
  </si>
  <si>
    <t>Best gol n° giornata</t>
  </si>
  <si>
    <t>Dunare</t>
  </si>
  <si>
    <t>Trifan</t>
  </si>
  <si>
    <t>14^</t>
  </si>
  <si>
    <t>Binutti</t>
  </si>
  <si>
    <t>Donnini (p)</t>
  </si>
  <si>
    <t>6^/7^</t>
  </si>
  <si>
    <t>4^</t>
  </si>
  <si>
    <t>8^/10^</t>
  </si>
  <si>
    <t>Hrubaru I. (p)</t>
  </si>
  <si>
    <t>Danko R. (p)</t>
  </si>
  <si>
    <t>Iacocagni (p)</t>
  </si>
  <si>
    <t xml:space="preserve">Hrubaru A. </t>
  </si>
  <si>
    <t>Pulbere (p)</t>
  </si>
  <si>
    <t>Vulpe (p)</t>
  </si>
  <si>
    <t>Lombardi Fabr. (p)</t>
  </si>
  <si>
    <t>Lombardi Fabr.(p)</t>
  </si>
  <si>
    <t>9^</t>
  </si>
  <si>
    <t>16^</t>
  </si>
  <si>
    <t>Riccioni G. (p)</t>
  </si>
  <si>
    <t>Stancu Marius (p)</t>
  </si>
  <si>
    <t>Cucculelli</t>
  </si>
  <si>
    <t>Ivaldi</t>
  </si>
  <si>
    <t>Sinno</t>
  </si>
  <si>
    <t>Inga</t>
  </si>
  <si>
    <t>24^</t>
  </si>
  <si>
    <t>Esaltato</t>
  </si>
  <si>
    <t>Scuderi</t>
  </si>
  <si>
    <t>Semeraro</t>
  </si>
  <si>
    <t>Della Piana</t>
  </si>
  <si>
    <t>19^/27^</t>
  </si>
  <si>
    <t>Alabiso</t>
  </si>
  <si>
    <t>5^/29^</t>
  </si>
  <si>
    <t>30^</t>
  </si>
  <si>
    <t>2^/3^/17^/22^/23^/26^/28^/32^</t>
  </si>
  <si>
    <t>Rosca</t>
  </si>
  <si>
    <t>33^</t>
  </si>
  <si>
    <t>Filomena</t>
  </si>
  <si>
    <t>Lupu</t>
  </si>
  <si>
    <t>1^/15^/18^/20^/34^/35^</t>
  </si>
  <si>
    <t>36^</t>
  </si>
  <si>
    <t>12^/31^/37^</t>
  </si>
  <si>
    <t>Damicis</t>
  </si>
  <si>
    <t>Damicis (p)</t>
  </si>
  <si>
    <t>39^</t>
  </si>
  <si>
    <t>38^/40^</t>
  </si>
  <si>
    <t>Dioguardi M.</t>
  </si>
  <si>
    <t xml:space="preserve">Manole Aurel </t>
  </si>
  <si>
    <t>Manole Aurel (p)</t>
  </si>
  <si>
    <t>Galimi</t>
  </si>
  <si>
    <t>Macovei</t>
  </si>
  <si>
    <t>13^/25^/41^</t>
  </si>
  <si>
    <t>11^/21^/42^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</si>
</sst>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00"/>
    <numFmt numFmtId="165" formatCode="#,##0.000"/>
  </numFmts>
  <fonts count="53">
    <font>
      <sz val="10"/>
      <name val="Arial"/>
      <family val="2"/>
    </font>
    <font>
      <sz val="11"/>
      <name val="Arial"/>
      <family val="2"/>
    </font>
    <font>
      <sz val="18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i/>
      <sz val="12"/>
      <color indexed="8"/>
      <name val="Arial"/>
      <family val="2"/>
    </font>
    <font>
      <sz val="11"/>
      <color indexed="44"/>
      <name val="Arial"/>
      <family val="2"/>
    </font>
    <font>
      <b/>
      <i/>
      <sz val="11"/>
      <name val="Arial"/>
      <family val="2"/>
    </font>
    <font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0"/>
      <name val="Arial"/>
      <family val="2"/>
    </font>
  </fonts>
  <fills count="6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-0.4999699890613556"/>
        <bgColor indexed="64"/>
      </patternFill>
    </fill>
    <fill>
      <patternFill patternType="solid">
        <fgColor theme="5" tint="-0.499969989061355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7" tint="-0.2499700039625167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-0.4999699890613556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indexed="46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1" applyNumberFormat="0" applyAlignment="0" applyProtection="0"/>
    <xf numFmtId="0" fontId="38" fillId="0" borderId="2" applyNumberFormat="0" applyFill="0" applyAlignment="0" applyProtection="0"/>
    <xf numFmtId="0" fontId="39" fillId="21" borderId="3" applyNumberFormat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40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1" fillId="29" borderId="0" applyNumberFormat="0" applyBorder="0" applyAlignment="0" applyProtection="0"/>
    <xf numFmtId="0" fontId="0" fillId="30" borderId="4" applyNumberFormat="0" applyFont="0" applyAlignment="0" applyProtection="0"/>
    <xf numFmtId="0" fontId="42" fillId="20" borderId="5" applyNumberFormat="0" applyAlignment="0" applyProtection="0"/>
    <xf numFmtId="9" fontId="0" fillId="0" borderId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31" borderId="0" applyNumberFormat="0" applyBorder="0" applyAlignment="0" applyProtection="0"/>
    <xf numFmtId="0" fontId="51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351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/>
    </xf>
    <xf numFmtId="0" fontId="7" fillId="33" borderId="12" xfId="0" applyFont="1" applyFill="1" applyBorder="1" applyAlignment="1">
      <alignment horizontal="center"/>
    </xf>
    <xf numFmtId="1" fontId="7" fillId="33" borderId="12" xfId="0" applyNumberFormat="1" applyFont="1" applyFill="1" applyBorder="1" applyAlignment="1">
      <alignment horizontal="center"/>
    </xf>
    <xf numFmtId="1" fontId="0" fillId="33" borderId="12" xfId="0" applyNumberFormat="1" applyFont="1" applyFill="1" applyBorder="1" applyAlignment="1">
      <alignment horizontal="center"/>
    </xf>
    <xf numFmtId="164" fontId="0" fillId="33" borderId="12" xfId="0" applyNumberFormat="1" applyFill="1" applyBorder="1" applyAlignment="1">
      <alignment horizontal="center"/>
    </xf>
    <xf numFmtId="164" fontId="0" fillId="33" borderId="12" xfId="0" applyNumberFormat="1" applyFont="1" applyFill="1" applyBorder="1" applyAlignment="1">
      <alignment horizontal="center"/>
    </xf>
    <xf numFmtId="0" fontId="0" fillId="33" borderId="12" xfId="0" applyFont="1" applyFill="1" applyBorder="1" applyAlignment="1">
      <alignment horizontal="center"/>
    </xf>
    <xf numFmtId="164" fontId="1" fillId="33" borderId="12" xfId="0" applyNumberFormat="1" applyFont="1" applyFill="1" applyBorder="1" applyAlignment="1">
      <alignment horizontal="center"/>
    </xf>
    <xf numFmtId="1" fontId="1" fillId="33" borderId="12" xfId="0" applyNumberFormat="1" applyFont="1" applyFill="1" applyBorder="1" applyAlignment="1">
      <alignment horizontal="center"/>
    </xf>
    <xf numFmtId="164" fontId="0" fillId="33" borderId="13" xfId="0" applyNumberFormat="1" applyFill="1" applyBorder="1" applyAlignment="1">
      <alignment horizontal="center"/>
    </xf>
    <xf numFmtId="0" fontId="0" fillId="0" borderId="0" xfId="0" applyFill="1" applyAlignment="1">
      <alignment/>
    </xf>
    <xf numFmtId="0" fontId="0" fillId="33" borderId="12" xfId="0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7" fillId="33" borderId="14" xfId="0" applyFont="1" applyFill="1" applyBorder="1" applyAlignment="1">
      <alignment horizontal="center"/>
    </xf>
    <xf numFmtId="1" fontId="7" fillId="33" borderId="14" xfId="0" applyNumberFormat="1" applyFont="1" applyFill="1" applyBorder="1" applyAlignment="1">
      <alignment horizontal="center"/>
    </xf>
    <xf numFmtId="0" fontId="0" fillId="33" borderId="14" xfId="0" applyFont="1" applyFill="1" applyBorder="1" applyAlignment="1">
      <alignment horizontal="center"/>
    </xf>
    <xf numFmtId="164" fontId="0" fillId="33" borderId="14" xfId="0" applyNumberFormat="1" applyFont="1" applyFill="1" applyBorder="1" applyAlignment="1">
      <alignment horizontal="center"/>
    </xf>
    <xf numFmtId="164" fontId="1" fillId="33" borderId="14" xfId="0" applyNumberFormat="1" applyFont="1" applyFill="1" applyBorder="1" applyAlignment="1">
      <alignment horizontal="center"/>
    </xf>
    <xf numFmtId="1" fontId="1" fillId="33" borderId="14" xfId="0" applyNumberFormat="1" applyFont="1" applyFill="1" applyBorder="1" applyAlignment="1">
      <alignment horizontal="center"/>
    </xf>
    <xf numFmtId="0" fontId="1" fillId="33" borderId="12" xfId="0" applyNumberFormat="1" applyFont="1" applyFill="1" applyBorder="1" applyAlignment="1">
      <alignment horizontal="center"/>
    </xf>
    <xf numFmtId="0" fontId="0" fillId="33" borderId="12" xfId="0" applyNumberFormat="1" applyFill="1" applyBorder="1" applyAlignment="1">
      <alignment horizontal="center"/>
    </xf>
    <xf numFmtId="0" fontId="0" fillId="34" borderId="0" xfId="0" applyFill="1" applyAlignment="1">
      <alignment/>
    </xf>
    <xf numFmtId="0" fontId="0" fillId="33" borderId="14" xfId="0" applyFill="1" applyBorder="1" applyAlignment="1">
      <alignment horizontal="center"/>
    </xf>
    <xf numFmtId="164" fontId="0" fillId="33" borderId="14" xfId="0" applyNumberFormat="1" applyFill="1" applyBorder="1" applyAlignment="1">
      <alignment horizontal="center"/>
    </xf>
    <xf numFmtId="1" fontId="0" fillId="33" borderId="14" xfId="0" applyNumberFormat="1" applyFont="1" applyFill="1" applyBorder="1" applyAlignment="1">
      <alignment horizontal="center"/>
    </xf>
    <xf numFmtId="164" fontId="0" fillId="0" borderId="0" xfId="0" applyNumberFormat="1" applyAlignment="1">
      <alignment/>
    </xf>
    <xf numFmtId="0" fontId="1" fillId="34" borderId="15" xfId="0" applyFont="1" applyFill="1" applyBorder="1" applyAlignment="1">
      <alignment horizontal="center"/>
    </xf>
    <xf numFmtId="0" fontId="1" fillId="34" borderId="16" xfId="0" applyFont="1" applyFill="1" applyBorder="1" applyAlignment="1">
      <alignment horizontal="center"/>
    </xf>
    <xf numFmtId="0" fontId="7" fillId="34" borderId="16" xfId="0" applyFont="1" applyFill="1" applyBorder="1" applyAlignment="1">
      <alignment horizontal="center"/>
    </xf>
    <xf numFmtId="1" fontId="7" fillId="34" borderId="16" xfId="0" applyNumberFormat="1" applyFont="1" applyFill="1" applyBorder="1" applyAlignment="1">
      <alignment horizontal="center"/>
    </xf>
    <xf numFmtId="0" fontId="0" fillId="34" borderId="16" xfId="0" applyFill="1" applyBorder="1" applyAlignment="1">
      <alignment horizontal="center"/>
    </xf>
    <xf numFmtId="164" fontId="0" fillId="34" borderId="16" xfId="0" applyNumberFormat="1" applyFont="1" applyFill="1" applyBorder="1" applyAlignment="1">
      <alignment horizontal="center"/>
    </xf>
    <xf numFmtId="164" fontId="0" fillId="34" borderId="16" xfId="0" applyNumberFormat="1" applyFill="1" applyBorder="1" applyAlignment="1">
      <alignment horizontal="center"/>
    </xf>
    <xf numFmtId="164" fontId="1" fillId="34" borderId="16" xfId="0" applyNumberFormat="1" applyFont="1" applyFill="1" applyBorder="1" applyAlignment="1">
      <alignment horizontal="center"/>
    </xf>
    <xf numFmtId="1" fontId="1" fillId="34" borderId="16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1" fillId="34" borderId="12" xfId="0" applyFont="1" applyFill="1" applyBorder="1" applyAlignment="1">
      <alignment horizontal="center"/>
    </xf>
    <xf numFmtId="0" fontId="1" fillId="34" borderId="14" xfId="0" applyFont="1" applyFill="1" applyBorder="1" applyAlignment="1">
      <alignment horizontal="center"/>
    </xf>
    <xf numFmtId="0" fontId="7" fillId="34" borderId="14" xfId="0" applyFont="1" applyFill="1" applyBorder="1" applyAlignment="1">
      <alignment horizontal="center"/>
    </xf>
    <xf numFmtId="1" fontId="7" fillId="34" borderId="14" xfId="0" applyNumberFormat="1" applyFont="1" applyFill="1" applyBorder="1" applyAlignment="1">
      <alignment horizontal="center"/>
    </xf>
    <xf numFmtId="0" fontId="0" fillId="34" borderId="14" xfId="0" applyFill="1" applyBorder="1" applyAlignment="1">
      <alignment horizontal="center"/>
    </xf>
    <xf numFmtId="164" fontId="0" fillId="34" borderId="14" xfId="0" applyNumberFormat="1" applyFill="1" applyBorder="1" applyAlignment="1">
      <alignment horizontal="center"/>
    </xf>
    <xf numFmtId="164" fontId="0" fillId="34" borderId="14" xfId="0" applyNumberFormat="1" applyFont="1" applyFill="1" applyBorder="1" applyAlignment="1">
      <alignment horizontal="center"/>
    </xf>
    <xf numFmtId="164" fontId="1" fillId="34" borderId="14" xfId="0" applyNumberFormat="1" applyFont="1" applyFill="1" applyBorder="1" applyAlignment="1">
      <alignment horizontal="center"/>
    </xf>
    <xf numFmtId="1" fontId="1" fillId="34" borderId="14" xfId="0" applyNumberFormat="1" applyFont="1" applyFill="1" applyBorder="1" applyAlignment="1">
      <alignment horizontal="center"/>
    </xf>
    <xf numFmtId="0" fontId="0" fillId="34" borderId="14" xfId="0" applyFont="1" applyFill="1" applyBorder="1" applyAlignment="1">
      <alignment horizontal="center"/>
    </xf>
    <xf numFmtId="1" fontId="0" fillId="34" borderId="14" xfId="0" applyNumberFormat="1" applyFont="1" applyFill="1" applyBorder="1" applyAlignment="1">
      <alignment horizontal="center"/>
    </xf>
    <xf numFmtId="0" fontId="7" fillId="34" borderId="12" xfId="0" applyFont="1" applyFill="1" applyBorder="1" applyAlignment="1">
      <alignment horizontal="center"/>
    </xf>
    <xf numFmtId="1" fontId="7" fillId="34" borderId="12" xfId="0" applyNumberFormat="1" applyFont="1" applyFill="1" applyBorder="1" applyAlignment="1">
      <alignment horizontal="center"/>
    </xf>
    <xf numFmtId="0" fontId="0" fillId="34" borderId="12" xfId="0" applyFill="1" applyBorder="1" applyAlignment="1">
      <alignment horizontal="center"/>
    </xf>
    <xf numFmtId="164" fontId="0" fillId="34" borderId="12" xfId="0" applyNumberFormat="1" applyFill="1" applyBorder="1" applyAlignment="1">
      <alignment horizontal="center"/>
    </xf>
    <xf numFmtId="164" fontId="0" fillId="34" borderId="12" xfId="0" applyNumberFormat="1" applyFont="1" applyFill="1" applyBorder="1" applyAlignment="1">
      <alignment horizontal="center"/>
    </xf>
    <xf numFmtId="0" fontId="0" fillId="34" borderId="12" xfId="0" applyFont="1" applyFill="1" applyBorder="1" applyAlignment="1">
      <alignment horizontal="center"/>
    </xf>
    <xf numFmtId="164" fontId="1" fillId="34" borderId="12" xfId="0" applyNumberFormat="1" applyFont="1" applyFill="1" applyBorder="1" applyAlignment="1">
      <alignment horizontal="center"/>
    </xf>
    <xf numFmtId="1" fontId="1" fillId="34" borderId="12" xfId="0" applyNumberFormat="1" applyFont="1" applyFill="1" applyBorder="1" applyAlignment="1">
      <alignment horizontal="center"/>
    </xf>
    <xf numFmtId="0" fontId="1" fillId="34" borderId="14" xfId="0" applyNumberFormat="1" applyFont="1" applyFill="1" applyBorder="1" applyAlignment="1">
      <alignment horizontal="center"/>
    </xf>
    <xf numFmtId="0" fontId="0" fillId="34" borderId="14" xfId="0" applyNumberFormat="1" applyFill="1" applyBorder="1" applyAlignment="1">
      <alignment horizontal="center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17" xfId="0" applyFont="1" applyFill="1" applyBorder="1" applyAlignment="1">
      <alignment horizontal="center"/>
    </xf>
    <xf numFmtId="0" fontId="1" fillId="34" borderId="17" xfId="0" applyFont="1" applyFill="1" applyBorder="1" applyAlignment="1">
      <alignment horizontal="center"/>
    </xf>
    <xf numFmtId="0" fontId="7" fillId="34" borderId="17" xfId="0" applyFont="1" applyFill="1" applyBorder="1" applyAlignment="1">
      <alignment horizontal="center"/>
    </xf>
    <xf numFmtId="1" fontId="7" fillId="34" borderId="17" xfId="0" applyNumberFormat="1" applyFont="1" applyFill="1" applyBorder="1" applyAlignment="1">
      <alignment horizontal="center"/>
    </xf>
    <xf numFmtId="0" fontId="0" fillId="34" borderId="17" xfId="0" applyFill="1" applyBorder="1" applyAlignment="1">
      <alignment horizontal="center"/>
    </xf>
    <xf numFmtId="164" fontId="0" fillId="34" borderId="17" xfId="0" applyNumberFormat="1" applyFill="1" applyBorder="1" applyAlignment="1">
      <alignment horizontal="center"/>
    </xf>
    <xf numFmtId="0" fontId="1" fillId="34" borderId="17" xfId="0" applyNumberFormat="1" applyFont="1" applyFill="1" applyBorder="1" applyAlignment="1">
      <alignment horizontal="center"/>
    </xf>
    <xf numFmtId="0" fontId="0" fillId="34" borderId="17" xfId="0" applyNumberFormat="1" applyFill="1" applyBorder="1" applyAlignment="1">
      <alignment horizontal="center"/>
    </xf>
    <xf numFmtId="164" fontId="0" fillId="34" borderId="17" xfId="0" applyNumberFormat="1" applyFont="1" applyFill="1" applyBorder="1" applyAlignment="1">
      <alignment horizontal="center"/>
    </xf>
    <xf numFmtId="164" fontId="1" fillId="34" borderId="17" xfId="0" applyNumberFormat="1" applyFont="1" applyFill="1" applyBorder="1" applyAlignment="1">
      <alignment horizontal="center"/>
    </xf>
    <xf numFmtId="1" fontId="1" fillId="34" borderId="17" xfId="0" applyNumberFormat="1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34" borderId="12" xfId="0" applyNumberFormat="1" applyFont="1" applyFill="1" applyBorder="1" applyAlignment="1">
      <alignment horizontal="center"/>
    </xf>
    <xf numFmtId="0" fontId="7" fillId="34" borderId="15" xfId="0" applyFont="1" applyFill="1" applyBorder="1" applyAlignment="1">
      <alignment horizontal="center"/>
    </xf>
    <xf numFmtId="1" fontId="7" fillId="34" borderId="15" xfId="0" applyNumberFormat="1" applyFont="1" applyFill="1" applyBorder="1" applyAlignment="1">
      <alignment horizontal="center"/>
    </xf>
    <xf numFmtId="0" fontId="0" fillId="34" borderId="15" xfId="0" applyFill="1" applyBorder="1" applyAlignment="1">
      <alignment horizontal="center"/>
    </xf>
    <xf numFmtId="164" fontId="0" fillId="34" borderId="15" xfId="0" applyNumberFormat="1" applyFill="1" applyBorder="1" applyAlignment="1">
      <alignment horizontal="center"/>
    </xf>
    <xf numFmtId="164" fontId="0" fillId="34" borderId="15" xfId="0" applyNumberFormat="1" applyFont="1" applyFill="1" applyBorder="1" applyAlignment="1">
      <alignment horizontal="center"/>
    </xf>
    <xf numFmtId="164" fontId="1" fillId="34" borderId="15" xfId="0" applyNumberFormat="1" applyFont="1" applyFill="1" applyBorder="1" applyAlignment="1">
      <alignment horizontal="center"/>
    </xf>
    <xf numFmtId="1" fontId="1" fillId="34" borderId="15" xfId="0" applyNumberFormat="1" applyFont="1" applyFill="1" applyBorder="1" applyAlignment="1">
      <alignment horizontal="center"/>
    </xf>
    <xf numFmtId="0" fontId="0" fillId="34" borderId="12" xfId="0" applyNumberFormat="1" applyFill="1" applyBorder="1" applyAlignment="1">
      <alignment horizontal="center"/>
    </xf>
    <xf numFmtId="1" fontId="0" fillId="34" borderId="12" xfId="0" applyNumberFormat="1" applyFont="1" applyFill="1" applyBorder="1" applyAlignment="1">
      <alignment horizontal="center"/>
    </xf>
    <xf numFmtId="164" fontId="9" fillId="34" borderId="12" xfId="0" applyNumberFormat="1" applyFont="1" applyFill="1" applyBorder="1" applyAlignment="1">
      <alignment horizontal="center"/>
    </xf>
    <xf numFmtId="0" fontId="1" fillId="34" borderId="18" xfId="0" applyFont="1" applyFill="1" applyBorder="1" applyAlignment="1">
      <alignment horizontal="center"/>
    </xf>
    <xf numFmtId="0" fontId="7" fillId="34" borderId="18" xfId="0" applyFont="1" applyFill="1" applyBorder="1" applyAlignment="1">
      <alignment horizontal="center"/>
    </xf>
    <xf numFmtId="1" fontId="7" fillId="34" borderId="18" xfId="0" applyNumberFormat="1" applyFont="1" applyFill="1" applyBorder="1" applyAlignment="1">
      <alignment horizontal="center"/>
    </xf>
    <xf numFmtId="0" fontId="0" fillId="34" borderId="18" xfId="0" applyFill="1" applyBorder="1" applyAlignment="1">
      <alignment horizontal="center"/>
    </xf>
    <xf numFmtId="164" fontId="0" fillId="34" borderId="18" xfId="0" applyNumberFormat="1" applyFill="1" applyBorder="1" applyAlignment="1">
      <alignment horizontal="center"/>
    </xf>
    <xf numFmtId="0" fontId="1" fillId="34" borderId="18" xfId="0" applyNumberFormat="1" applyFont="1" applyFill="1" applyBorder="1" applyAlignment="1">
      <alignment horizontal="center"/>
    </xf>
    <xf numFmtId="0" fontId="0" fillId="34" borderId="18" xfId="0" applyNumberFormat="1" applyFill="1" applyBorder="1" applyAlignment="1">
      <alignment horizontal="center"/>
    </xf>
    <xf numFmtId="164" fontId="0" fillId="34" borderId="18" xfId="0" applyNumberFormat="1" applyFont="1" applyFill="1" applyBorder="1" applyAlignment="1">
      <alignment horizontal="center"/>
    </xf>
    <xf numFmtId="164" fontId="1" fillId="34" borderId="18" xfId="0" applyNumberFormat="1" applyFont="1" applyFill="1" applyBorder="1" applyAlignment="1">
      <alignment horizontal="center"/>
    </xf>
    <xf numFmtId="1" fontId="1" fillId="34" borderId="18" xfId="0" applyNumberFormat="1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2" xfId="0" applyFont="1" applyFill="1" applyBorder="1" applyAlignment="1">
      <alignment/>
    </xf>
    <xf numFmtId="0" fontId="7" fillId="0" borderId="12" xfId="0" applyFont="1" applyFill="1" applyBorder="1" applyAlignment="1">
      <alignment horizontal="center"/>
    </xf>
    <xf numFmtId="1" fontId="1" fillId="0" borderId="12" xfId="0" applyNumberFormat="1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164" fontId="0" fillId="0" borderId="12" xfId="0" applyNumberFormat="1" applyFill="1" applyBorder="1" applyAlignment="1">
      <alignment horizontal="center"/>
    </xf>
    <xf numFmtId="164" fontId="0" fillId="0" borderId="12" xfId="0" applyNumberFormat="1" applyFont="1" applyFill="1" applyBorder="1" applyAlignment="1">
      <alignment horizontal="center"/>
    </xf>
    <xf numFmtId="164" fontId="1" fillId="0" borderId="12" xfId="0" applyNumberFormat="1" applyFont="1" applyFill="1" applyBorder="1" applyAlignment="1">
      <alignment horizontal="center"/>
    </xf>
    <xf numFmtId="0" fontId="0" fillId="35" borderId="12" xfId="0" applyFill="1" applyBorder="1" applyAlignment="1">
      <alignment vertical="center"/>
    </xf>
    <xf numFmtId="0" fontId="1" fillId="36" borderId="12" xfId="0" applyFont="1" applyFill="1" applyBorder="1" applyAlignment="1">
      <alignment horizontal="center"/>
    </xf>
    <xf numFmtId="0" fontId="11" fillId="37" borderId="12" xfId="0" applyFont="1" applyFill="1" applyBorder="1" applyAlignment="1">
      <alignment horizontal="center" shrinkToFit="1"/>
    </xf>
    <xf numFmtId="1" fontId="7" fillId="35" borderId="12" xfId="0" applyNumberFormat="1" applyFont="1" applyFill="1" applyBorder="1" applyAlignment="1">
      <alignment horizontal="center"/>
    </xf>
    <xf numFmtId="0" fontId="0" fillId="35" borderId="12" xfId="0" applyFont="1" applyFill="1" applyBorder="1" applyAlignment="1">
      <alignment horizontal="center"/>
    </xf>
    <xf numFmtId="0" fontId="0" fillId="35" borderId="12" xfId="0" applyFill="1" applyBorder="1" applyAlignment="1">
      <alignment horizontal="center"/>
    </xf>
    <xf numFmtId="164" fontId="0" fillId="35" borderId="12" xfId="0" applyNumberFormat="1" applyFont="1" applyFill="1" applyBorder="1" applyAlignment="1">
      <alignment horizontal="center"/>
    </xf>
    <xf numFmtId="0" fontId="1" fillId="35" borderId="12" xfId="0" applyFont="1" applyFill="1" applyBorder="1" applyAlignment="1">
      <alignment horizontal="center"/>
    </xf>
    <xf numFmtId="164" fontId="0" fillId="35" borderId="15" xfId="0" applyNumberFormat="1" applyFont="1" applyFill="1" applyBorder="1" applyAlignment="1">
      <alignment horizontal="center"/>
    </xf>
    <xf numFmtId="164" fontId="1" fillId="35" borderId="15" xfId="0" applyNumberFormat="1" applyFont="1" applyFill="1" applyBorder="1" applyAlignment="1">
      <alignment horizontal="center"/>
    </xf>
    <xf numFmtId="1" fontId="1" fillId="35" borderId="12" xfId="0" applyNumberFormat="1" applyFont="1" applyFill="1" applyBorder="1" applyAlignment="1">
      <alignment horizontal="center"/>
    </xf>
    <xf numFmtId="0" fontId="0" fillId="35" borderId="12" xfId="0" applyFont="1" applyFill="1" applyBorder="1" applyAlignment="1">
      <alignment horizontal="center" vertical="center"/>
    </xf>
    <xf numFmtId="0" fontId="12" fillId="35" borderId="12" xfId="0" applyFont="1" applyFill="1" applyBorder="1" applyAlignment="1">
      <alignment horizontal="center"/>
    </xf>
    <xf numFmtId="0" fontId="0" fillId="35" borderId="15" xfId="0" applyFill="1" applyBorder="1" applyAlignment="1">
      <alignment horizontal="center"/>
    </xf>
    <xf numFmtId="164" fontId="1" fillId="35" borderId="12" xfId="0" applyNumberFormat="1" applyFont="1" applyFill="1" applyBorder="1" applyAlignment="1">
      <alignment horizontal="center"/>
    </xf>
    <xf numFmtId="0" fontId="1" fillId="38" borderId="12" xfId="0" applyFont="1" applyFill="1" applyBorder="1" applyAlignment="1">
      <alignment horizontal="center"/>
    </xf>
    <xf numFmtId="0" fontId="13" fillId="36" borderId="12" xfId="0" applyFont="1" applyFill="1" applyBorder="1" applyAlignment="1">
      <alignment horizontal="center" shrinkToFit="1"/>
    </xf>
    <xf numFmtId="0" fontId="0" fillId="0" borderId="0" xfId="0" applyFill="1" applyBorder="1" applyAlignment="1">
      <alignment horizontal="center"/>
    </xf>
    <xf numFmtId="0" fontId="9" fillId="34" borderId="0" xfId="0" applyFont="1" applyFill="1" applyAlignment="1">
      <alignment/>
    </xf>
    <xf numFmtId="0" fontId="0" fillId="0" borderId="0" xfId="0" applyFill="1" applyAlignment="1">
      <alignment horizontal="center"/>
    </xf>
    <xf numFmtId="0" fontId="14" fillId="34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Fill="1" applyAlignment="1">
      <alignment horizontal="center"/>
    </xf>
    <xf numFmtId="0" fontId="0" fillId="0" borderId="12" xfId="0" applyFont="1" applyBorder="1" applyAlignment="1">
      <alignment horizontal="center"/>
    </xf>
    <xf numFmtId="14" fontId="0" fillId="34" borderId="14" xfId="0" applyNumberFormat="1" applyFont="1" applyFill="1" applyBorder="1" applyAlignment="1">
      <alignment horizontal="center"/>
    </xf>
    <xf numFmtId="0" fontId="0" fillId="0" borderId="19" xfId="0" applyFont="1" applyBorder="1" applyAlignment="1">
      <alignment horizontal="center"/>
    </xf>
    <xf numFmtId="14" fontId="0" fillId="34" borderId="12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34" borderId="20" xfId="0" applyFont="1" applyFill="1" applyBorder="1" applyAlignment="1">
      <alignment horizontal="center"/>
    </xf>
    <xf numFmtId="0" fontId="0" fillId="0" borderId="21" xfId="0" applyFont="1" applyBorder="1" applyAlignment="1">
      <alignment horizontal="center" vertical="center"/>
    </xf>
    <xf numFmtId="0" fontId="15" fillId="39" borderId="21" xfId="0" applyFont="1" applyFill="1" applyBorder="1" applyAlignment="1">
      <alignment horizontal="center" vertical="center"/>
    </xf>
    <xf numFmtId="0" fontId="15" fillId="40" borderId="21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/>
    </xf>
    <xf numFmtId="0" fontId="0" fillId="0" borderId="12" xfId="0" applyFont="1" applyBorder="1" applyAlignment="1">
      <alignment horizontal="left"/>
    </xf>
    <xf numFmtId="164" fontId="16" fillId="41" borderId="12" xfId="0" applyNumberFormat="1" applyFont="1" applyFill="1" applyBorder="1" applyAlignment="1">
      <alignment horizontal="center"/>
    </xf>
    <xf numFmtId="0" fontId="15" fillId="39" borderId="12" xfId="0" applyFont="1" applyFill="1" applyBorder="1" applyAlignment="1">
      <alignment horizontal="center"/>
    </xf>
    <xf numFmtId="0" fontId="15" fillId="40" borderId="12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left"/>
    </xf>
    <xf numFmtId="0" fontId="0" fillId="0" borderId="12" xfId="0" applyFont="1" applyBorder="1" applyAlignment="1">
      <alignment/>
    </xf>
    <xf numFmtId="164" fontId="0" fillId="34" borderId="19" xfId="0" applyNumberFormat="1" applyFont="1" applyFill="1" applyBorder="1" applyAlignment="1">
      <alignment horizontal="center"/>
    </xf>
    <xf numFmtId="164" fontId="16" fillId="39" borderId="19" xfId="0" applyNumberFormat="1" applyFont="1" applyFill="1" applyBorder="1" applyAlignment="1">
      <alignment horizontal="center"/>
    </xf>
    <xf numFmtId="164" fontId="16" fillId="34" borderId="12" xfId="0" applyNumberFormat="1" applyFont="1" applyFill="1" applyBorder="1" applyAlignment="1">
      <alignment horizontal="center"/>
    </xf>
    <xf numFmtId="164" fontId="16" fillId="39" borderId="12" xfId="0" applyNumberFormat="1" applyFont="1" applyFill="1" applyBorder="1" applyAlignment="1">
      <alignment horizontal="center"/>
    </xf>
    <xf numFmtId="0" fontId="0" fillId="0" borderId="12" xfId="0" applyFont="1" applyFill="1" applyBorder="1" applyAlignment="1">
      <alignment/>
    </xf>
    <xf numFmtId="164" fontId="16" fillId="42" borderId="12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165" fontId="0" fillId="34" borderId="12" xfId="0" applyNumberFormat="1" applyFont="1" applyFill="1" applyBorder="1" applyAlignment="1">
      <alignment horizontal="center"/>
    </xf>
    <xf numFmtId="0" fontId="17" fillId="0" borderId="12" xfId="0" applyFont="1" applyBorder="1" applyAlignment="1">
      <alignment horizontal="left"/>
    </xf>
    <xf numFmtId="164" fontId="0" fillId="43" borderId="12" xfId="0" applyNumberFormat="1" applyFont="1" applyFill="1" applyBorder="1" applyAlignment="1">
      <alignment horizontal="center"/>
    </xf>
    <xf numFmtId="164" fontId="16" fillId="44" borderId="12" xfId="0" applyNumberFormat="1" applyFont="1" applyFill="1" applyBorder="1" applyAlignment="1">
      <alignment horizontal="center"/>
    </xf>
    <xf numFmtId="2" fontId="0" fillId="34" borderId="14" xfId="0" applyNumberFormat="1" applyFont="1" applyFill="1" applyBorder="1" applyAlignment="1">
      <alignment horizontal="center"/>
    </xf>
    <xf numFmtId="2" fontId="0" fillId="34" borderId="12" xfId="0" applyNumberFormat="1" applyFont="1" applyFill="1" applyBorder="1" applyAlignment="1">
      <alignment horizontal="center"/>
    </xf>
    <xf numFmtId="164" fontId="16" fillId="45" borderId="12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164" fontId="9" fillId="34" borderId="0" xfId="0" applyNumberFormat="1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164" fontId="0" fillId="0" borderId="0" xfId="0" applyNumberFormat="1" applyFill="1" applyAlignment="1">
      <alignment/>
    </xf>
    <xf numFmtId="164" fontId="52" fillId="46" borderId="12" xfId="0" applyNumberFormat="1" applyFont="1" applyFill="1" applyBorder="1" applyAlignment="1">
      <alignment horizontal="center"/>
    </xf>
    <xf numFmtId="164" fontId="52" fillId="47" borderId="12" xfId="0" applyNumberFormat="1" applyFont="1" applyFill="1" applyBorder="1" applyAlignment="1">
      <alignment horizontal="center"/>
    </xf>
    <xf numFmtId="164" fontId="16" fillId="48" borderId="12" xfId="0" applyNumberFormat="1" applyFont="1" applyFill="1" applyBorder="1" applyAlignment="1">
      <alignment horizontal="center"/>
    </xf>
    <xf numFmtId="164" fontId="52" fillId="49" borderId="12" xfId="0" applyNumberFormat="1" applyFont="1" applyFill="1" applyBorder="1" applyAlignment="1">
      <alignment horizontal="center"/>
    </xf>
    <xf numFmtId="164" fontId="52" fillId="50" borderId="12" xfId="0" applyNumberFormat="1" applyFont="1" applyFill="1" applyBorder="1" applyAlignment="1">
      <alignment horizontal="center"/>
    </xf>
    <xf numFmtId="0" fontId="1" fillId="51" borderId="14" xfId="0" applyFont="1" applyFill="1" applyBorder="1" applyAlignment="1">
      <alignment horizontal="center"/>
    </xf>
    <xf numFmtId="0" fontId="7" fillId="51" borderId="14" xfId="0" applyFont="1" applyFill="1" applyBorder="1" applyAlignment="1">
      <alignment horizontal="center"/>
    </xf>
    <xf numFmtId="1" fontId="7" fillId="51" borderId="14" xfId="0" applyNumberFormat="1" applyFont="1" applyFill="1" applyBorder="1" applyAlignment="1">
      <alignment horizontal="center"/>
    </xf>
    <xf numFmtId="0" fontId="0" fillId="51" borderId="14" xfId="0" applyFill="1" applyBorder="1" applyAlignment="1">
      <alignment horizontal="center"/>
    </xf>
    <xf numFmtId="164" fontId="0" fillId="51" borderId="14" xfId="0" applyNumberFormat="1" applyFill="1" applyBorder="1" applyAlignment="1">
      <alignment horizontal="center"/>
    </xf>
    <xf numFmtId="164" fontId="0" fillId="51" borderId="14" xfId="0" applyNumberFormat="1" applyFont="1" applyFill="1" applyBorder="1" applyAlignment="1">
      <alignment horizontal="center"/>
    </xf>
    <xf numFmtId="164" fontId="1" fillId="51" borderId="14" xfId="0" applyNumberFormat="1" applyFont="1" applyFill="1" applyBorder="1" applyAlignment="1">
      <alignment horizontal="center"/>
    </xf>
    <xf numFmtId="0" fontId="1" fillId="51" borderId="14" xfId="0" applyNumberFormat="1" applyFont="1" applyFill="1" applyBorder="1" applyAlignment="1">
      <alignment horizontal="center"/>
    </xf>
    <xf numFmtId="0" fontId="0" fillId="51" borderId="14" xfId="0" applyNumberFormat="1" applyFill="1" applyBorder="1" applyAlignment="1">
      <alignment horizontal="center"/>
    </xf>
    <xf numFmtId="164" fontId="52" fillId="52" borderId="12" xfId="0" applyNumberFormat="1" applyFont="1" applyFill="1" applyBorder="1" applyAlignment="1">
      <alignment horizontal="center"/>
    </xf>
    <xf numFmtId="164" fontId="52" fillId="53" borderId="12" xfId="0" applyNumberFormat="1" applyFont="1" applyFill="1" applyBorder="1" applyAlignment="1">
      <alignment horizontal="center"/>
    </xf>
    <xf numFmtId="1" fontId="1" fillId="51" borderId="14" xfId="0" applyNumberFormat="1" applyFont="1" applyFill="1" applyBorder="1" applyAlignment="1">
      <alignment horizontal="center"/>
    </xf>
    <xf numFmtId="164" fontId="52" fillId="53" borderId="14" xfId="0" applyNumberFormat="1" applyFont="1" applyFill="1" applyBorder="1" applyAlignment="1">
      <alignment horizontal="center"/>
    </xf>
    <xf numFmtId="164" fontId="0" fillId="54" borderId="12" xfId="0" applyNumberFormat="1" applyFont="1" applyFill="1" applyBorder="1" applyAlignment="1">
      <alignment horizontal="center"/>
    </xf>
    <xf numFmtId="164" fontId="52" fillId="55" borderId="12" xfId="0" applyNumberFormat="1" applyFont="1" applyFill="1" applyBorder="1" applyAlignment="1">
      <alignment horizontal="center"/>
    </xf>
    <xf numFmtId="0" fontId="8" fillId="34" borderId="14" xfId="0" applyFont="1" applyFill="1" applyBorder="1" applyAlignment="1">
      <alignment horizontal="center"/>
    </xf>
    <xf numFmtId="0" fontId="9" fillId="34" borderId="14" xfId="0" applyFont="1" applyFill="1" applyBorder="1" applyAlignment="1">
      <alignment horizontal="center"/>
    </xf>
    <xf numFmtId="0" fontId="1" fillId="54" borderId="14" xfId="0" applyFont="1" applyFill="1" applyBorder="1" applyAlignment="1">
      <alignment horizontal="center"/>
    </xf>
    <xf numFmtId="0" fontId="7" fillId="54" borderId="14" xfId="0" applyFont="1" applyFill="1" applyBorder="1" applyAlignment="1">
      <alignment horizontal="center"/>
    </xf>
    <xf numFmtId="1" fontId="7" fillId="54" borderId="14" xfId="0" applyNumberFormat="1" applyFont="1" applyFill="1" applyBorder="1" applyAlignment="1">
      <alignment horizontal="center"/>
    </xf>
    <xf numFmtId="0" fontId="0" fillId="54" borderId="14" xfId="0" applyFill="1" applyBorder="1" applyAlignment="1">
      <alignment horizontal="center"/>
    </xf>
    <xf numFmtId="164" fontId="0" fillId="54" borderId="14" xfId="0" applyNumberFormat="1" applyFill="1" applyBorder="1" applyAlignment="1">
      <alignment horizontal="center"/>
    </xf>
    <xf numFmtId="164" fontId="0" fillId="54" borderId="14" xfId="0" applyNumberFormat="1" applyFont="1" applyFill="1" applyBorder="1" applyAlignment="1">
      <alignment horizontal="center"/>
    </xf>
    <xf numFmtId="164" fontId="1" fillId="54" borderId="14" xfId="0" applyNumberFormat="1" applyFont="1" applyFill="1" applyBorder="1" applyAlignment="1">
      <alignment horizontal="center"/>
    </xf>
    <xf numFmtId="1" fontId="1" fillId="54" borderId="14" xfId="0" applyNumberFormat="1" applyFont="1" applyFill="1" applyBorder="1" applyAlignment="1">
      <alignment horizontal="center"/>
    </xf>
    <xf numFmtId="0" fontId="1" fillId="54" borderId="12" xfId="0" applyFont="1" applyFill="1" applyBorder="1" applyAlignment="1">
      <alignment horizontal="center"/>
    </xf>
    <xf numFmtId="0" fontId="0" fillId="54" borderId="14" xfId="0" applyFont="1" applyFill="1" applyBorder="1" applyAlignment="1">
      <alignment horizontal="center"/>
    </xf>
    <xf numFmtId="0" fontId="1" fillId="54" borderId="14" xfId="0" applyNumberFormat="1" applyFont="1" applyFill="1" applyBorder="1" applyAlignment="1">
      <alignment horizontal="center"/>
    </xf>
    <xf numFmtId="0" fontId="0" fillId="54" borderId="14" xfId="0" applyNumberFormat="1" applyFill="1" applyBorder="1" applyAlignment="1">
      <alignment horizontal="center"/>
    </xf>
    <xf numFmtId="0" fontId="1" fillId="56" borderId="12" xfId="0" applyFont="1" applyFill="1" applyBorder="1" applyAlignment="1">
      <alignment horizontal="center"/>
    </xf>
    <xf numFmtId="0" fontId="1" fillId="56" borderId="14" xfId="0" applyFont="1" applyFill="1" applyBorder="1" applyAlignment="1">
      <alignment horizontal="center"/>
    </xf>
    <xf numFmtId="0" fontId="7" fillId="56" borderId="14" xfId="0" applyFont="1" applyFill="1" applyBorder="1" applyAlignment="1">
      <alignment horizontal="center"/>
    </xf>
    <xf numFmtId="1" fontId="7" fillId="56" borderId="14" xfId="0" applyNumberFormat="1" applyFont="1" applyFill="1" applyBorder="1" applyAlignment="1">
      <alignment horizontal="center"/>
    </xf>
    <xf numFmtId="0" fontId="0" fillId="56" borderId="14" xfId="0" applyFill="1" applyBorder="1" applyAlignment="1">
      <alignment horizontal="center"/>
    </xf>
    <xf numFmtId="164" fontId="0" fillId="56" borderId="14" xfId="0" applyNumberFormat="1" applyFill="1" applyBorder="1" applyAlignment="1">
      <alignment horizontal="center"/>
    </xf>
    <xf numFmtId="164" fontId="0" fillId="56" borderId="14" xfId="0" applyNumberFormat="1" applyFont="1" applyFill="1" applyBorder="1" applyAlignment="1">
      <alignment horizontal="center"/>
    </xf>
    <xf numFmtId="164" fontId="1" fillId="56" borderId="14" xfId="0" applyNumberFormat="1" applyFont="1" applyFill="1" applyBorder="1" applyAlignment="1">
      <alignment horizontal="center"/>
    </xf>
    <xf numFmtId="1" fontId="1" fillId="56" borderId="12" xfId="0" applyNumberFormat="1" applyFont="1" applyFill="1" applyBorder="1" applyAlignment="1">
      <alignment horizontal="center"/>
    </xf>
    <xf numFmtId="1" fontId="0" fillId="56" borderId="14" xfId="0" applyNumberFormat="1" applyFont="1" applyFill="1" applyBorder="1" applyAlignment="1">
      <alignment horizontal="center"/>
    </xf>
    <xf numFmtId="0" fontId="1" fillId="56" borderId="14" xfId="0" applyNumberFormat="1" applyFont="1" applyFill="1" applyBorder="1" applyAlignment="1">
      <alignment horizontal="center"/>
    </xf>
    <xf numFmtId="0" fontId="0" fillId="56" borderId="14" xfId="0" applyNumberFormat="1" applyFont="1" applyFill="1" applyBorder="1" applyAlignment="1">
      <alignment horizontal="center"/>
    </xf>
    <xf numFmtId="1" fontId="1" fillId="56" borderId="14" xfId="0" applyNumberFormat="1" applyFont="1" applyFill="1" applyBorder="1" applyAlignment="1">
      <alignment horizontal="center"/>
    </xf>
    <xf numFmtId="0" fontId="0" fillId="56" borderId="14" xfId="0" applyFont="1" applyFill="1" applyBorder="1" applyAlignment="1">
      <alignment horizontal="center"/>
    </xf>
    <xf numFmtId="0" fontId="0" fillId="56" borderId="14" xfId="0" applyNumberFormat="1" applyFill="1" applyBorder="1" applyAlignment="1">
      <alignment horizontal="center"/>
    </xf>
    <xf numFmtId="0" fontId="7" fillId="54" borderId="12" xfId="0" applyFont="1" applyFill="1" applyBorder="1" applyAlignment="1">
      <alignment horizontal="center"/>
    </xf>
    <xf numFmtId="1" fontId="7" fillId="54" borderId="12" xfId="0" applyNumberFormat="1" applyFont="1" applyFill="1" applyBorder="1" applyAlignment="1">
      <alignment horizontal="center"/>
    </xf>
    <xf numFmtId="0" fontId="0" fillId="54" borderId="12" xfId="0" applyFill="1" applyBorder="1" applyAlignment="1">
      <alignment horizontal="center"/>
    </xf>
    <xf numFmtId="164" fontId="0" fillId="54" borderId="12" xfId="0" applyNumberFormat="1" applyFill="1" applyBorder="1" applyAlignment="1">
      <alignment horizontal="center"/>
    </xf>
    <xf numFmtId="164" fontId="1" fillId="54" borderId="12" xfId="0" applyNumberFormat="1" applyFont="1" applyFill="1" applyBorder="1" applyAlignment="1">
      <alignment horizontal="center"/>
    </xf>
    <xf numFmtId="0" fontId="1" fillId="54" borderId="15" xfId="0" applyFont="1" applyFill="1" applyBorder="1" applyAlignment="1">
      <alignment horizontal="center"/>
    </xf>
    <xf numFmtId="0" fontId="7" fillId="54" borderId="15" xfId="0" applyFont="1" applyFill="1" applyBorder="1" applyAlignment="1">
      <alignment horizontal="center"/>
    </xf>
    <xf numFmtId="1" fontId="7" fillId="54" borderId="15" xfId="0" applyNumberFormat="1" applyFont="1" applyFill="1" applyBorder="1" applyAlignment="1">
      <alignment horizontal="center"/>
    </xf>
    <xf numFmtId="0" fontId="0" fillId="54" borderId="15" xfId="0" applyFill="1" applyBorder="1" applyAlignment="1">
      <alignment horizontal="center"/>
    </xf>
    <xf numFmtId="164" fontId="0" fillId="54" borderId="15" xfId="0" applyNumberFormat="1" applyFont="1" applyFill="1" applyBorder="1" applyAlignment="1">
      <alignment horizontal="center"/>
    </xf>
    <xf numFmtId="0" fontId="1" fillId="54" borderId="12" xfId="0" applyNumberFormat="1" applyFont="1" applyFill="1" applyBorder="1" applyAlignment="1">
      <alignment horizontal="center"/>
    </xf>
    <xf numFmtId="164" fontId="1" fillId="54" borderId="15" xfId="0" applyNumberFormat="1" applyFont="1" applyFill="1" applyBorder="1" applyAlignment="1">
      <alignment horizontal="center"/>
    </xf>
    <xf numFmtId="1" fontId="1" fillId="57" borderId="14" xfId="0" applyNumberFormat="1" applyFont="1" applyFill="1" applyBorder="1" applyAlignment="1">
      <alignment horizontal="center"/>
    </xf>
    <xf numFmtId="164" fontId="52" fillId="46" borderId="14" xfId="0" applyNumberFormat="1" applyFont="1" applyFill="1" applyBorder="1" applyAlignment="1">
      <alignment horizontal="center"/>
    </xf>
    <xf numFmtId="0" fontId="1" fillId="56" borderId="15" xfId="0" applyFont="1" applyFill="1" applyBorder="1" applyAlignment="1">
      <alignment horizontal="center"/>
    </xf>
    <xf numFmtId="1" fontId="0" fillId="54" borderId="14" xfId="0" applyNumberFormat="1" applyFont="1" applyFill="1" applyBorder="1" applyAlignment="1">
      <alignment horizontal="center"/>
    </xf>
    <xf numFmtId="1" fontId="1" fillId="54" borderId="12" xfId="0" applyNumberFormat="1" applyFont="1" applyFill="1" applyBorder="1" applyAlignment="1">
      <alignment horizontal="center"/>
    </xf>
    <xf numFmtId="0" fontId="0" fillId="54" borderId="14" xfId="0" applyNumberFormat="1" applyFont="1" applyFill="1" applyBorder="1" applyAlignment="1">
      <alignment horizontal="center"/>
    </xf>
    <xf numFmtId="164" fontId="52" fillId="49" borderId="19" xfId="0" applyNumberFormat="1" applyFont="1" applyFill="1" applyBorder="1" applyAlignment="1">
      <alignment horizontal="center"/>
    </xf>
    <xf numFmtId="0" fontId="0" fillId="54" borderId="12" xfId="0" applyFont="1" applyFill="1" applyBorder="1" applyAlignment="1">
      <alignment horizontal="center"/>
    </xf>
    <xf numFmtId="164" fontId="52" fillId="58" borderId="12" xfId="0" applyNumberFormat="1" applyFont="1" applyFill="1" applyBorder="1" applyAlignment="1">
      <alignment horizontal="center"/>
    </xf>
    <xf numFmtId="164" fontId="0" fillId="59" borderId="19" xfId="0" applyNumberFormat="1" applyFont="1" applyFill="1" applyBorder="1" applyAlignment="1">
      <alignment horizontal="center"/>
    </xf>
    <xf numFmtId="164" fontId="0" fillId="59" borderId="12" xfId="0" applyNumberFormat="1" applyFont="1" applyFill="1" applyBorder="1" applyAlignment="1">
      <alignment horizontal="center"/>
    </xf>
    <xf numFmtId="0" fontId="1" fillId="57" borderId="14" xfId="0" applyFont="1" applyFill="1" applyBorder="1" applyAlignment="1">
      <alignment horizontal="center"/>
    </xf>
    <xf numFmtId="0" fontId="7" fillId="57" borderId="14" xfId="0" applyFont="1" applyFill="1" applyBorder="1" applyAlignment="1">
      <alignment horizontal="center"/>
    </xf>
    <xf numFmtId="1" fontId="7" fillId="57" borderId="14" xfId="0" applyNumberFormat="1" applyFont="1" applyFill="1" applyBorder="1" applyAlignment="1">
      <alignment horizontal="center"/>
    </xf>
    <xf numFmtId="0" fontId="0" fillId="57" borderId="14" xfId="0" applyFill="1" applyBorder="1" applyAlignment="1">
      <alignment horizontal="center"/>
    </xf>
    <xf numFmtId="164" fontId="0" fillId="57" borderId="14" xfId="0" applyNumberFormat="1" applyFill="1" applyBorder="1" applyAlignment="1">
      <alignment horizontal="center"/>
    </xf>
    <xf numFmtId="164" fontId="0" fillId="57" borderId="14" xfId="0" applyNumberFormat="1" applyFont="1" applyFill="1" applyBorder="1" applyAlignment="1">
      <alignment horizontal="center"/>
    </xf>
    <xf numFmtId="164" fontId="1" fillId="57" borderId="14" xfId="0" applyNumberFormat="1" applyFont="1" applyFill="1" applyBorder="1" applyAlignment="1">
      <alignment horizontal="center"/>
    </xf>
    <xf numFmtId="164" fontId="52" fillId="60" borderId="12" xfId="0" applyNumberFormat="1" applyFont="1" applyFill="1" applyBorder="1" applyAlignment="1">
      <alignment horizontal="center"/>
    </xf>
    <xf numFmtId="0" fontId="1" fillId="51" borderId="12" xfId="0" applyFont="1" applyFill="1" applyBorder="1" applyAlignment="1">
      <alignment horizontal="center"/>
    </xf>
    <xf numFmtId="0" fontId="7" fillId="51" borderId="12" xfId="0" applyFont="1" applyFill="1" applyBorder="1" applyAlignment="1">
      <alignment horizontal="center"/>
    </xf>
    <xf numFmtId="1" fontId="7" fillId="51" borderId="12" xfId="0" applyNumberFormat="1" applyFont="1" applyFill="1" applyBorder="1" applyAlignment="1">
      <alignment horizontal="center"/>
    </xf>
    <xf numFmtId="0" fontId="0" fillId="51" borderId="12" xfId="0" applyFill="1" applyBorder="1" applyAlignment="1">
      <alignment horizontal="center"/>
    </xf>
    <xf numFmtId="164" fontId="0" fillId="51" borderId="12" xfId="0" applyNumberFormat="1" applyFill="1" applyBorder="1" applyAlignment="1">
      <alignment horizontal="center"/>
    </xf>
    <xf numFmtId="164" fontId="0" fillId="51" borderId="12" xfId="0" applyNumberFormat="1" applyFont="1" applyFill="1" applyBorder="1" applyAlignment="1">
      <alignment horizontal="center"/>
    </xf>
    <xf numFmtId="164" fontId="1" fillId="51" borderId="12" xfId="0" applyNumberFormat="1" applyFont="1" applyFill="1" applyBorder="1" applyAlignment="1">
      <alignment horizontal="center"/>
    </xf>
    <xf numFmtId="0" fontId="1" fillId="61" borderId="14" xfId="0" applyFont="1" applyFill="1" applyBorder="1" applyAlignment="1">
      <alignment horizontal="center"/>
    </xf>
    <xf numFmtId="0" fontId="1" fillId="51" borderId="12" xfId="0" applyNumberFormat="1" applyFont="1" applyFill="1" applyBorder="1" applyAlignment="1">
      <alignment horizontal="center"/>
    </xf>
    <xf numFmtId="0" fontId="0" fillId="51" borderId="12" xfId="0" applyNumberFormat="1" applyFill="1" applyBorder="1" applyAlignment="1">
      <alignment horizontal="center"/>
    </xf>
    <xf numFmtId="1" fontId="1" fillId="62" borderId="12" xfId="0" applyNumberFormat="1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7" fillId="2" borderId="14" xfId="0" applyFont="1" applyFill="1" applyBorder="1" applyAlignment="1">
      <alignment horizontal="center"/>
    </xf>
    <xf numFmtId="1" fontId="7" fillId="2" borderId="14" xfId="0" applyNumberFormat="1" applyFont="1" applyFill="1" applyBorder="1" applyAlignment="1">
      <alignment horizontal="center"/>
    </xf>
    <xf numFmtId="164" fontId="0" fillId="2" borderId="14" xfId="0" applyNumberFormat="1" applyFill="1" applyBorder="1" applyAlignment="1">
      <alignment horizontal="center"/>
    </xf>
    <xf numFmtId="164" fontId="0" fillId="2" borderId="14" xfId="0" applyNumberFormat="1" applyFont="1" applyFill="1" applyBorder="1" applyAlignment="1">
      <alignment horizontal="center"/>
    </xf>
    <xf numFmtId="0" fontId="0" fillId="2" borderId="14" xfId="0" applyFont="1" applyFill="1" applyBorder="1" applyAlignment="1">
      <alignment horizontal="center"/>
    </xf>
    <xf numFmtId="164" fontId="1" fillId="2" borderId="14" xfId="0" applyNumberFormat="1" applyFont="1" applyFill="1" applyBorder="1" applyAlignment="1">
      <alignment horizontal="center"/>
    </xf>
    <xf numFmtId="164" fontId="52" fillId="63" borderId="12" xfId="0" applyNumberFormat="1" applyFont="1" applyFill="1" applyBorder="1" applyAlignment="1">
      <alignment horizontal="center"/>
    </xf>
    <xf numFmtId="0" fontId="7" fillId="56" borderId="12" xfId="0" applyFont="1" applyFill="1" applyBorder="1" applyAlignment="1">
      <alignment horizontal="center"/>
    </xf>
    <xf numFmtId="1" fontId="7" fillId="56" borderId="12" xfId="0" applyNumberFormat="1" applyFont="1" applyFill="1" applyBorder="1" applyAlignment="1">
      <alignment horizontal="center"/>
    </xf>
    <xf numFmtId="164" fontId="0" fillId="56" borderId="12" xfId="0" applyNumberFormat="1" applyFill="1" applyBorder="1" applyAlignment="1">
      <alignment horizontal="center"/>
    </xf>
    <xf numFmtId="164" fontId="0" fillId="56" borderId="12" xfId="0" applyNumberFormat="1" applyFont="1" applyFill="1" applyBorder="1" applyAlignment="1">
      <alignment horizontal="center"/>
    </xf>
    <xf numFmtId="164" fontId="1" fillId="56" borderId="12" xfId="0" applyNumberFormat="1" applyFont="1" applyFill="1" applyBorder="1" applyAlignment="1">
      <alignment horizontal="center"/>
    </xf>
    <xf numFmtId="164" fontId="52" fillId="64" borderId="12" xfId="0" applyNumberFormat="1" applyFont="1" applyFill="1" applyBorder="1" applyAlignment="1">
      <alignment horizontal="center"/>
    </xf>
    <xf numFmtId="0" fontId="1" fillId="61" borderId="12" xfId="0" applyFont="1" applyFill="1" applyBorder="1" applyAlignment="1">
      <alignment horizontal="center"/>
    </xf>
    <xf numFmtId="1" fontId="1" fillId="61" borderId="12" xfId="0" applyNumberFormat="1" applyFont="1" applyFill="1" applyBorder="1" applyAlignment="1">
      <alignment horizontal="center"/>
    </xf>
    <xf numFmtId="0" fontId="7" fillId="61" borderId="12" xfId="0" applyFont="1" applyFill="1" applyBorder="1" applyAlignment="1">
      <alignment horizontal="center"/>
    </xf>
    <xf numFmtId="1" fontId="7" fillId="61" borderId="12" xfId="0" applyNumberFormat="1" applyFont="1" applyFill="1" applyBorder="1" applyAlignment="1">
      <alignment horizontal="center"/>
    </xf>
    <xf numFmtId="0" fontId="0" fillId="61" borderId="12" xfId="0" applyFill="1" applyBorder="1" applyAlignment="1">
      <alignment horizontal="center"/>
    </xf>
    <xf numFmtId="164" fontId="0" fillId="61" borderId="12" xfId="0" applyNumberFormat="1" applyFill="1" applyBorder="1" applyAlignment="1">
      <alignment horizontal="center"/>
    </xf>
    <xf numFmtId="0" fontId="1" fillId="61" borderId="12" xfId="0" applyNumberFormat="1" applyFont="1" applyFill="1" applyBorder="1" applyAlignment="1">
      <alignment horizontal="center"/>
    </xf>
    <xf numFmtId="0" fontId="0" fillId="61" borderId="12" xfId="0" applyNumberFormat="1" applyFill="1" applyBorder="1" applyAlignment="1">
      <alignment horizontal="center"/>
    </xf>
    <xf numFmtId="164" fontId="0" fillId="61" borderId="12" xfId="0" applyNumberFormat="1" applyFont="1" applyFill="1" applyBorder="1" applyAlignment="1">
      <alignment horizontal="center"/>
    </xf>
    <xf numFmtId="164" fontId="1" fillId="61" borderId="12" xfId="0" applyNumberFormat="1" applyFont="1" applyFill="1" applyBorder="1" applyAlignment="1">
      <alignment horizontal="center"/>
    </xf>
    <xf numFmtId="1" fontId="0" fillId="61" borderId="12" xfId="0" applyNumberFormat="1" applyFont="1" applyFill="1" applyBorder="1" applyAlignment="1">
      <alignment horizontal="center"/>
    </xf>
    <xf numFmtId="0" fontId="0" fillId="61" borderId="12" xfId="0" applyFont="1" applyFill="1" applyBorder="1" applyAlignment="1">
      <alignment horizontal="center"/>
    </xf>
    <xf numFmtId="0" fontId="7" fillId="61" borderId="14" xfId="0" applyFont="1" applyFill="1" applyBorder="1" applyAlignment="1">
      <alignment horizontal="center"/>
    </xf>
    <xf numFmtId="1" fontId="7" fillId="61" borderId="14" xfId="0" applyNumberFormat="1" applyFont="1" applyFill="1" applyBorder="1" applyAlignment="1">
      <alignment horizontal="center"/>
    </xf>
    <xf numFmtId="0" fontId="0" fillId="61" borderId="14" xfId="0" applyFill="1" applyBorder="1" applyAlignment="1">
      <alignment horizontal="center"/>
    </xf>
    <xf numFmtId="164" fontId="0" fillId="61" borderId="14" xfId="0" applyNumberFormat="1" applyFill="1" applyBorder="1" applyAlignment="1">
      <alignment horizontal="center"/>
    </xf>
    <xf numFmtId="164" fontId="0" fillId="61" borderId="14" xfId="0" applyNumberFormat="1" applyFont="1" applyFill="1" applyBorder="1" applyAlignment="1">
      <alignment horizontal="center"/>
    </xf>
    <xf numFmtId="164" fontId="1" fillId="61" borderId="14" xfId="0" applyNumberFormat="1" applyFont="1" applyFill="1" applyBorder="1" applyAlignment="1">
      <alignment horizontal="center"/>
    </xf>
    <xf numFmtId="1" fontId="1" fillId="61" borderId="14" xfId="0" applyNumberFormat="1" applyFont="1" applyFill="1" applyBorder="1" applyAlignment="1">
      <alignment horizontal="center"/>
    </xf>
    <xf numFmtId="0" fontId="1" fillId="61" borderId="14" xfId="0" applyNumberFormat="1" applyFont="1" applyFill="1" applyBorder="1" applyAlignment="1">
      <alignment horizontal="center"/>
    </xf>
    <xf numFmtId="0" fontId="0" fillId="61" borderId="14" xfId="0" applyNumberFormat="1" applyFill="1" applyBorder="1" applyAlignment="1">
      <alignment horizontal="center"/>
    </xf>
    <xf numFmtId="0" fontId="7" fillId="56" borderId="15" xfId="0" applyFont="1" applyFill="1" applyBorder="1" applyAlignment="1">
      <alignment horizontal="center"/>
    </xf>
    <xf numFmtId="1" fontId="7" fillId="56" borderId="15" xfId="0" applyNumberFormat="1" applyFont="1" applyFill="1" applyBorder="1" applyAlignment="1">
      <alignment horizontal="center"/>
    </xf>
    <xf numFmtId="0" fontId="0" fillId="56" borderId="15" xfId="0" applyFill="1" applyBorder="1" applyAlignment="1">
      <alignment horizontal="center"/>
    </xf>
    <xf numFmtId="164" fontId="0" fillId="56" borderId="15" xfId="0" applyNumberFormat="1" applyFill="1" applyBorder="1" applyAlignment="1">
      <alignment horizontal="center"/>
    </xf>
    <xf numFmtId="0" fontId="1" fillId="56" borderId="15" xfId="0" applyNumberFormat="1" applyFont="1" applyFill="1" applyBorder="1" applyAlignment="1">
      <alignment horizontal="center"/>
    </xf>
    <xf numFmtId="0" fontId="0" fillId="56" borderId="15" xfId="0" applyNumberFormat="1" applyFill="1" applyBorder="1" applyAlignment="1">
      <alignment horizontal="center"/>
    </xf>
    <xf numFmtId="0" fontId="0" fillId="54" borderId="12" xfId="0" applyNumberFormat="1" applyFont="1" applyFill="1" applyBorder="1" applyAlignment="1">
      <alignment horizontal="center"/>
    </xf>
    <xf numFmtId="164" fontId="0" fillId="56" borderId="15" xfId="0" applyNumberFormat="1" applyFont="1" applyFill="1" applyBorder="1" applyAlignment="1">
      <alignment horizontal="center"/>
    </xf>
    <xf numFmtId="164" fontId="1" fillId="56" borderId="15" xfId="0" applyNumberFormat="1" applyFont="1" applyFill="1" applyBorder="1" applyAlignment="1">
      <alignment horizontal="center"/>
    </xf>
    <xf numFmtId="164" fontId="52" fillId="65" borderId="12" xfId="0" applyNumberFormat="1" applyFont="1" applyFill="1" applyBorder="1" applyAlignment="1">
      <alignment horizontal="center"/>
    </xf>
    <xf numFmtId="1" fontId="1" fillId="54" borderId="15" xfId="0" applyNumberFormat="1" applyFont="1" applyFill="1" applyBorder="1" applyAlignment="1">
      <alignment horizontal="center"/>
    </xf>
    <xf numFmtId="0" fontId="1" fillId="54" borderId="22" xfId="0" applyFont="1" applyFill="1" applyBorder="1" applyAlignment="1">
      <alignment horizontal="center"/>
    </xf>
    <xf numFmtId="0" fontId="7" fillId="54" borderId="22" xfId="0" applyFont="1" applyFill="1" applyBorder="1" applyAlignment="1">
      <alignment horizontal="center"/>
    </xf>
    <xf numFmtId="1" fontId="7" fillId="54" borderId="22" xfId="0" applyNumberFormat="1" applyFont="1" applyFill="1" applyBorder="1" applyAlignment="1">
      <alignment horizontal="center"/>
    </xf>
    <xf numFmtId="1" fontId="0" fillId="2" borderId="14" xfId="0" applyNumberFormat="1" applyFont="1" applyFill="1" applyBorder="1" applyAlignment="1">
      <alignment horizontal="center"/>
    </xf>
    <xf numFmtId="0" fontId="0" fillId="54" borderId="22" xfId="0" applyFill="1" applyBorder="1" applyAlignment="1">
      <alignment horizontal="center"/>
    </xf>
    <xf numFmtId="164" fontId="0" fillId="54" borderId="22" xfId="0" applyNumberFormat="1" applyFill="1" applyBorder="1" applyAlignment="1">
      <alignment horizontal="center"/>
    </xf>
    <xf numFmtId="0" fontId="1" fillId="54" borderId="22" xfId="0" applyNumberFormat="1" applyFont="1" applyFill="1" applyBorder="1" applyAlignment="1">
      <alignment horizontal="center"/>
    </xf>
    <xf numFmtId="0" fontId="0" fillId="54" borderId="22" xfId="0" applyNumberFormat="1" applyFill="1" applyBorder="1" applyAlignment="1">
      <alignment horizontal="center"/>
    </xf>
    <xf numFmtId="164" fontId="0" fillId="54" borderId="22" xfId="0" applyNumberFormat="1" applyFont="1" applyFill="1" applyBorder="1" applyAlignment="1">
      <alignment horizontal="center"/>
    </xf>
    <xf numFmtId="164" fontId="1" fillId="54" borderId="22" xfId="0" applyNumberFormat="1" applyFont="1" applyFill="1" applyBorder="1" applyAlignment="1">
      <alignment horizontal="center"/>
    </xf>
    <xf numFmtId="1" fontId="1" fillId="54" borderId="22" xfId="0" applyNumberFormat="1" applyFont="1" applyFill="1" applyBorder="1" applyAlignment="1">
      <alignment horizontal="center"/>
    </xf>
    <xf numFmtId="0" fontId="0" fillId="61" borderId="12" xfId="0" applyNumberFormat="1" applyFont="1" applyFill="1" applyBorder="1" applyAlignment="1">
      <alignment horizontal="center"/>
    </xf>
    <xf numFmtId="1" fontId="1" fillId="51" borderId="12" xfId="0" applyNumberFormat="1" applyFont="1" applyFill="1" applyBorder="1" applyAlignment="1">
      <alignment horizontal="center"/>
    </xf>
    <xf numFmtId="0" fontId="0" fillId="54" borderId="12" xfId="0" applyNumberFormat="1" applyFill="1" applyBorder="1" applyAlignment="1">
      <alignment horizontal="center"/>
    </xf>
    <xf numFmtId="1" fontId="0" fillId="34" borderId="15" xfId="0" applyNumberFormat="1" applyFont="1" applyFill="1" applyBorder="1" applyAlignment="1">
      <alignment horizontal="center"/>
    </xf>
    <xf numFmtId="0" fontId="0" fillId="34" borderId="17" xfId="0" applyFont="1" applyFill="1" applyBorder="1" applyAlignment="1">
      <alignment horizontal="center"/>
    </xf>
    <xf numFmtId="0" fontId="0" fillId="34" borderId="15" xfId="0" applyFont="1" applyFill="1" applyBorder="1" applyAlignment="1">
      <alignment horizontal="center"/>
    </xf>
    <xf numFmtId="0" fontId="0" fillId="54" borderId="15" xfId="0" applyFont="1" applyFill="1" applyBorder="1" applyAlignment="1">
      <alignment horizontal="center"/>
    </xf>
    <xf numFmtId="1" fontId="1" fillId="2" borderId="15" xfId="0" applyNumberFormat="1" applyFont="1" applyFill="1" applyBorder="1" applyAlignment="1">
      <alignment horizontal="center"/>
    </xf>
    <xf numFmtId="0" fontId="0" fillId="35" borderId="15" xfId="0" applyFill="1" applyBorder="1" applyAlignment="1">
      <alignment vertical="center"/>
    </xf>
    <xf numFmtId="0" fontId="10" fillId="66" borderId="17" xfId="0" applyFont="1" applyFill="1" applyBorder="1" applyAlignment="1">
      <alignment horizontal="center" vertical="center"/>
    </xf>
    <xf numFmtId="0" fontId="6" fillId="33" borderId="23" xfId="0" applyFont="1" applyFill="1" applyBorder="1" applyAlignment="1">
      <alignment horizontal="center" vertical="center" wrapText="1"/>
    </xf>
    <xf numFmtId="0" fontId="3" fillId="33" borderId="23" xfId="0" applyFont="1" applyFill="1" applyBorder="1" applyAlignment="1">
      <alignment horizontal="center" vertical="center"/>
    </xf>
    <xf numFmtId="0" fontId="7" fillId="33" borderId="23" xfId="0" applyFont="1" applyFill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3" fillId="33" borderId="25" xfId="0" applyFont="1" applyFill="1" applyBorder="1" applyAlignment="1">
      <alignment horizontal="center" vertical="center"/>
    </xf>
    <xf numFmtId="0" fontId="4" fillId="33" borderId="23" xfId="0" applyFont="1" applyFill="1" applyBorder="1" applyAlignment="1">
      <alignment horizontal="center" vertical="center" wrapText="1"/>
    </xf>
    <xf numFmtId="0" fontId="3" fillId="33" borderId="26" xfId="0" applyFont="1" applyFill="1" applyBorder="1" applyAlignment="1">
      <alignment horizontal="center" vertical="center"/>
    </xf>
    <xf numFmtId="0" fontId="5" fillId="33" borderId="23" xfId="0" applyFont="1" applyFill="1" applyBorder="1" applyAlignment="1">
      <alignment horizontal="center" vertical="center"/>
    </xf>
    <xf numFmtId="49" fontId="0" fillId="0" borderId="12" xfId="0" applyNumberFormat="1" applyFont="1" applyBorder="1" applyAlignment="1">
      <alignment horizontal="center"/>
    </xf>
    <xf numFmtId="49" fontId="0" fillId="0" borderId="12" xfId="0" applyNumberForma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1" xfId="0" applyFont="1" applyBorder="1" applyAlignment="1">
      <alignment horizontal="center" vertical="center"/>
    </xf>
    <xf numFmtId="0" fontId="1" fillId="57" borderId="15" xfId="0" applyFont="1" applyFill="1" applyBorder="1" applyAlignment="1">
      <alignment horizontal="center"/>
    </xf>
    <xf numFmtId="0" fontId="0" fillId="61" borderId="14" xfId="0" applyFont="1" applyFill="1" applyBorder="1" applyAlignment="1">
      <alignment horizontal="center"/>
    </xf>
    <xf numFmtId="1" fontId="0" fillId="56" borderId="12" xfId="0" applyNumberFormat="1" applyFont="1" applyFill="1" applyBorder="1" applyAlignment="1">
      <alignment horizontal="center"/>
    </xf>
    <xf numFmtId="1" fontId="1" fillId="2" borderId="14" xfId="0" applyNumberFormat="1" applyFont="1" applyFill="1" applyBorder="1" applyAlignment="1">
      <alignment horizontal="center"/>
    </xf>
    <xf numFmtId="0" fontId="1" fillId="61" borderId="22" xfId="0" applyFont="1" applyFill="1" applyBorder="1" applyAlignment="1">
      <alignment horizontal="center"/>
    </xf>
    <xf numFmtId="0" fontId="7" fillId="33" borderId="22" xfId="0" applyFont="1" applyFill="1" applyBorder="1" applyAlignment="1">
      <alignment horizontal="center"/>
    </xf>
    <xf numFmtId="1" fontId="7" fillId="33" borderId="22" xfId="0" applyNumberFormat="1" applyFont="1" applyFill="1" applyBorder="1" applyAlignment="1">
      <alignment horizontal="center"/>
    </xf>
    <xf numFmtId="0" fontId="0" fillId="33" borderId="22" xfId="0" applyFill="1" applyBorder="1" applyAlignment="1">
      <alignment horizontal="center"/>
    </xf>
    <xf numFmtId="164" fontId="0" fillId="33" borderId="22" xfId="0" applyNumberFormat="1" applyFill="1" applyBorder="1" applyAlignment="1">
      <alignment horizontal="center"/>
    </xf>
    <xf numFmtId="164" fontId="0" fillId="33" borderId="22" xfId="0" applyNumberFormat="1" applyFont="1" applyFill="1" applyBorder="1" applyAlignment="1">
      <alignment horizontal="center"/>
    </xf>
    <xf numFmtId="164" fontId="1" fillId="33" borderId="22" xfId="0" applyNumberFormat="1" applyFont="1" applyFill="1" applyBorder="1" applyAlignment="1">
      <alignment horizontal="center"/>
    </xf>
    <xf numFmtId="1" fontId="1" fillId="33" borderId="22" xfId="0" applyNumberFormat="1" applyFont="1" applyFill="1" applyBorder="1" applyAlignment="1">
      <alignment horizontal="center"/>
    </xf>
    <xf numFmtId="0" fontId="1" fillId="56" borderId="12" xfId="0" applyNumberFormat="1" applyFont="1" applyFill="1" applyBorder="1" applyAlignment="1">
      <alignment horizontal="center"/>
    </xf>
    <xf numFmtId="0" fontId="1" fillId="57" borderId="14" xfId="0" applyNumberFormat="1" applyFont="1" applyFill="1" applyBorder="1" applyAlignment="1">
      <alignment horizontal="center"/>
    </xf>
    <xf numFmtId="0" fontId="0" fillId="56" borderId="12" xfId="0" applyNumberFormat="1" applyFont="1" applyFill="1" applyBorder="1" applyAlignment="1">
      <alignment horizontal="center"/>
    </xf>
    <xf numFmtId="0" fontId="0" fillId="57" borderId="14" xfId="0" applyNumberFormat="1" applyFill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9F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182"/>
  <sheetViews>
    <sheetView tabSelected="1" zoomScale="118" zoomScaleNormal="118" zoomScalePageLayoutView="0" workbookViewId="0" topLeftCell="A59">
      <selection activeCell="P27" sqref="P27"/>
    </sheetView>
  </sheetViews>
  <sheetFormatPr defaultColWidth="9.140625" defaultRowHeight="12.75"/>
  <cols>
    <col min="1" max="1" width="6.57421875" style="0" customWidth="1"/>
    <col min="2" max="2" width="6.28125" style="1" customWidth="1"/>
    <col min="3" max="3" width="7.00390625" style="2" customWidth="1"/>
    <col min="4" max="4" width="18.8515625" style="2" customWidth="1"/>
    <col min="6" max="6" width="6.421875" style="0" customWidth="1"/>
    <col min="7" max="7" width="6.8515625" style="0" customWidth="1"/>
    <col min="8" max="9" width="7.28125" style="0" customWidth="1"/>
    <col min="10" max="10" width="7.57421875" style="0" customWidth="1"/>
    <col min="11" max="11" width="6.8515625" style="0" customWidth="1"/>
    <col min="12" max="12" width="7.00390625" style="0" customWidth="1"/>
    <col min="13" max="13" width="7.7109375" style="0" customWidth="1"/>
    <col min="14" max="14" width="10.140625" style="2" customWidth="1"/>
    <col min="15" max="15" width="10.00390625" style="2" customWidth="1"/>
    <col min="16" max="16" width="10.8515625" style="0" customWidth="1"/>
  </cols>
  <sheetData>
    <row r="1" spans="1:15" ht="12.75">
      <c r="A1" s="325" t="s">
        <v>0</v>
      </c>
      <c r="B1" s="325"/>
      <c r="C1" s="325"/>
      <c r="D1" s="325"/>
      <c r="E1" s="325"/>
      <c r="F1" s="325"/>
      <c r="G1" s="325"/>
      <c r="H1" s="325"/>
      <c r="I1" s="325"/>
      <c r="J1" s="325"/>
      <c r="K1" s="325"/>
      <c r="L1" s="325"/>
      <c r="M1" s="325"/>
      <c r="N1" s="325"/>
      <c r="O1" s="325"/>
    </row>
    <row r="2" spans="1:15" ht="12.75">
      <c r="A2" s="325"/>
      <c r="B2" s="325"/>
      <c r="C2" s="325"/>
      <c r="D2" s="325"/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</row>
    <row r="3" spans="1:16" ht="12.75" customHeight="1">
      <c r="A3" s="326" t="s">
        <v>1</v>
      </c>
      <c r="B3" s="327" t="s">
        <v>2</v>
      </c>
      <c r="C3" s="328" t="s">
        <v>3</v>
      </c>
      <c r="D3" s="329" t="s">
        <v>4</v>
      </c>
      <c r="E3" s="323" t="s">
        <v>5</v>
      </c>
      <c r="F3" s="323" t="s">
        <v>6</v>
      </c>
      <c r="G3" s="323" t="s">
        <v>7</v>
      </c>
      <c r="H3" s="323" t="s">
        <v>8</v>
      </c>
      <c r="I3" s="322" t="s">
        <v>9</v>
      </c>
      <c r="J3" s="322" t="s">
        <v>10</v>
      </c>
      <c r="K3" s="323" t="s">
        <v>11</v>
      </c>
      <c r="L3" s="322" t="s">
        <v>12</v>
      </c>
      <c r="M3" s="323" t="s">
        <v>13</v>
      </c>
      <c r="N3" s="324" t="s">
        <v>14</v>
      </c>
      <c r="O3" s="324" t="s">
        <v>15</v>
      </c>
      <c r="P3" s="3">
        <v>42</v>
      </c>
    </row>
    <row r="4" spans="1:16" ht="12.75" customHeight="1">
      <c r="A4" s="326"/>
      <c r="B4" s="327"/>
      <c r="C4" s="328"/>
      <c r="D4" s="329"/>
      <c r="E4" s="323"/>
      <c r="F4" s="323"/>
      <c r="G4" s="323"/>
      <c r="H4" s="323"/>
      <c r="I4" s="322"/>
      <c r="J4" s="322"/>
      <c r="K4" s="323"/>
      <c r="L4" s="322"/>
      <c r="M4" s="323"/>
      <c r="N4" s="324"/>
      <c r="O4" s="324"/>
      <c r="P4" s="4" t="s">
        <v>16</v>
      </c>
    </row>
    <row r="5" spans="1:18" ht="15.75" customHeight="1" thickBot="1">
      <c r="A5" s="5">
        <v>1</v>
      </c>
      <c r="B5" s="5">
        <v>1</v>
      </c>
      <c r="C5" s="244" t="s">
        <v>30</v>
      </c>
      <c r="D5" s="245" t="s">
        <v>50</v>
      </c>
      <c r="E5" s="246">
        <f>SUM(F5:H5)</f>
        <v>20</v>
      </c>
      <c r="F5" s="247">
        <v>12</v>
      </c>
      <c r="G5" s="247">
        <v>1</v>
      </c>
      <c r="H5" s="247">
        <v>7</v>
      </c>
      <c r="I5" s="248">
        <f>O5/E5</f>
        <v>1.85</v>
      </c>
      <c r="J5" s="248">
        <f>F5/E5</f>
        <v>0.6</v>
      </c>
      <c r="K5" s="252">
        <v>35</v>
      </c>
      <c r="L5" s="253">
        <v>1</v>
      </c>
      <c r="M5" s="249">
        <f>K5/E5</f>
        <v>1.75</v>
      </c>
      <c r="N5" s="250">
        <f>AVERAGE(particolare!C108:AT108)</f>
        <v>6.905000000000001</v>
      </c>
      <c r="O5" s="313">
        <f>F5*3+G5</f>
        <v>37</v>
      </c>
      <c r="P5" s="14">
        <f>P3*0.4</f>
        <v>16.8</v>
      </c>
      <c r="R5" t="s">
        <v>19</v>
      </c>
    </row>
    <row r="6" spans="1:15" ht="15" customHeight="1">
      <c r="A6" s="5">
        <v>2</v>
      </c>
      <c r="B6" s="5">
        <v>2</v>
      </c>
      <c r="C6" s="5" t="s">
        <v>17</v>
      </c>
      <c r="D6" s="6" t="s">
        <v>22</v>
      </c>
      <c r="E6" s="7">
        <f>SUM(F6:H6)</f>
        <v>37</v>
      </c>
      <c r="F6" s="11">
        <v>22</v>
      </c>
      <c r="G6" s="11">
        <v>2</v>
      </c>
      <c r="H6" s="11">
        <v>13</v>
      </c>
      <c r="I6" s="9">
        <f>O6/E6</f>
        <v>1.837837837837838</v>
      </c>
      <c r="J6" s="10">
        <f>F6/E6</f>
        <v>0.5945945945945946</v>
      </c>
      <c r="K6" s="5">
        <v>88</v>
      </c>
      <c r="L6" s="11"/>
      <c r="M6" s="10">
        <f>K6/E6</f>
        <v>2.3783783783783785</v>
      </c>
      <c r="N6" s="12">
        <f>AVERAGE(particolare!C52:AT52)</f>
        <v>6.675675675675675</v>
      </c>
      <c r="O6" s="254">
        <f>F6*3+G6</f>
        <v>68</v>
      </c>
    </row>
    <row r="7" spans="1:15" s="15" customFormat="1" ht="15">
      <c r="A7" s="5">
        <v>3</v>
      </c>
      <c r="B7" s="5">
        <v>4</v>
      </c>
      <c r="C7" s="5" t="s">
        <v>20</v>
      </c>
      <c r="D7" s="6" t="s">
        <v>21</v>
      </c>
      <c r="E7" s="7">
        <f>SUM(F7:H7)</f>
        <v>38</v>
      </c>
      <c r="F7" s="11">
        <v>15</v>
      </c>
      <c r="G7" s="11">
        <v>1</v>
      </c>
      <c r="H7" s="11">
        <v>22</v>
      </c>
      <c r="I7" s="10">
        <f>O7/E7</f>
        <v>1.2105263157894737</v>
      </c>
      <c r="J7" s="10">
        <f>F7/E7</f>
        <v>0.39473684210526316</v>
      </c>
      <c r="K7" s="5">
        <v>-244</v>
      </c>
      <c r="L7" s="11">
        <v>2</v>
      </c>
      <c r="M7" s="10">
        <f>K7/E7</f>
        <v>-6.421052631578948</v>
      </c>
      <c r="N7" s="12">
        <f>AVERAGE(particolare!C64:AT64)</f>
        <v>6.613157894736842</v>
      </c>
      <c r="O7" s="13">
        <f>F7*3+G7</f>
        <v>46</v>
      </c>
    </row>
    <row r="8" spans="1:17" s="15" customFormat="1" ht="15">
      <c r="A8" s="5">
        <v>4</v>
      </c>
      <c r="B8" s="5">
        <v>3</v>
      </c>
      <c r="C8" s="5" t="s">
        <v>17</v>
      </c>
      <c r="D8" s="6" t="s">
        <v>25</v>
      </c>
      <c r="E8" s="7">
        <f>SUM(F8:H8)</f>
        <v>35</v>
      </c>
      <c r="F8" s="11">
        <v>17</v>
      </c>
      <c r="G8" s="11">
        <v>1</v>
      </c>
      <c r="H8" s="11">
        <v>17</v>
      </c>
      <c r="I8" s="10">
        <f>O8/E8</f>
        <v>1.4857142857142858</v>
      </c>
      <c r="J8" s="10">
        <f>F8/E8</f>
        <v>0.4857142857142857</v>
      </c>
      <c r="K8" s="5">
        <v>17</v>
      </c>
      <c r="L8" s="11">
        <v>1</v>
      </c>
      <c r="M8" s="10">
        <f>K8/E8</f>
        <v>0.4857142857142857</v>
      </c>
      <c r="N8" s="12">
        <f>AVERAGE(particolare!C31:AT31)</f>
        <v>6.6085714285714285</v>
      </c>
      <c r="O8" s="13">
        <f>F8*3+G8</f>
        <v>52</v>
      </c>
      <c r="Q8" s="15" t="s">
        <v>19</v>
      </c>
    </row>
    <row r="9" spans="1:16" s="15" customFormat="1" ht="15">
      <c r="A9" s="5">
        <v>5</v>
      </c>
      <c r="B9" s="5">
        <v>5</v>
      </c>
      <c r="C9" s="17" t="s">
        <v>17</v>
      </c>
      <c r="D9" s="18" t="s">
        <v>18</v>
      </c>
      <c r="E9" s="19">
        <f>SUM(F9:H9)</f>
        <v>36</v>
      </c>
      <c r="F9" s="29">
        <v>15</v>
      </c>
      <c r="G9" s="29">
        <v>1</v>
      </c>
      <c r="H9" s="29">
        <v>20</v>
      </c>
      <c r="I9" s="28">
        <f>O9/E9</f>
        <v>1.2777777777777777</v>
      </c>
      <c r="J9" s="21">
        <f>F9/E9</f>
        <v>0.4166666666666667</v>
      </c>
      <c r="K9" s="17">
        <v>15</v>
      </c>
      <c r="L9" s="20"/>
      <c r="M9" s="21">
        <f>K9/E9</f>
        <v>0.4166666666666667</v>
      </c>
      <c r="N9" s="22">
        <f>AVERAGE(particolare!C60:AT60)</f>
        <v>6.588888888888889</v>
      </c>
      <c r="O9" s="23">
        <f>F9*3+G9</f>
        <v>46</v>
      </c>
      <c r="P9"/>
    </row>
    <row r="10" spans="1:15" ht="15">
      <c r="A10" s="5">
        <v>6</v>
      </c>
      <c r="B10" s="5">
        <v>6</v>
      </c>
      <c r="C10" s="5" t="s">
        <v>20</v>
      </c>
      <c r="D10" s="6" t="s">
        <v>26</v>
      </c>
      <c r="E10" s="7">
        <f>SUM(F10:H10)</f>
        <v>24</v>
      </c>
      <c r="F10" s="16">
        <v>14</v>
      </c>
      <c r="G10" s="16">
        <v>1</v>
      </c>
      <c r="H10" s="16">
        <v>9</v>
      </c>
      <c r="I10" s="10">
        <f>O10/E10</f>
        <v>1.7916666666666667</v>
      </c>
      <c r="J10" s="9">
        <f>F10/E10</f>
        <v>0.5833333333333334</v>
      </c>
      <c r="K10" s="5">
        <v>-106</v>
      </c>
      <c r="L10" s="16"/>
      <c r="M10" s="10">
        <f>K10/E10</f>
        <v>-4.416666666666667</v>
      </c>
      <c r="N10" s="12">
        <f>AVERAGE(particolare!C63:AT63)</f>
        <v>6.545833333333333</v>
      </c>
      <c r="O10" s="270">
        <f>F10*3+G10</f>
        <v>43</v>
      </c>
    </row>
    <row r="11" spans="1:16" s="15" customFormat="1" ht="15">
      <c r="A11" s="5">
        <v>7</v>
      </c>
      <c r="B11" s="5">
        <v>7</v>
      </c>
      <c r="C11" s="5" t="s">
        <v>23</v>
      </c>
      <c r="D11" s="6" t="s">
        <v>24</v>
      </c>
      <c r="E11" s="7">
        <f>SUM(F11:H11)</f>
        <v>38</v>
      </c>
      <c r="F11" s="16">
        <v>19</v>
      </c>
      <c r="G11" s="16">
        <v>2</v>
      </c>
      <c r="H11" s="16">
        <v>17</v>
      </c>
      <c r="I11" s="9">
        <f>O11/E11</f>
        <v>1.5526315789473684</v>
      </c>
      <c r="J11" s="9">
        <f>F11/E11</f>
        <v>0.5</v>
      </c>
      <c r="K11" s="5">
        <v>86</v>
      </c>
      <c r="L11" s="16"/>
      <c r="M11" s="10">
        <f>K11/E11</f>
        <v>2.263157894736842</v>
      </c>
      <c r="N11" s="12">
        <f>AVERAGE(particolare!C22:AT22)</f>
        <v>6.5236842105263175</v>
      </c>
      <c r="O11" s="13">
        <f>F11*3+G11</f>
        <v>59</v>
      </c>
      <c r="P11"/>
    </row>
    <row r="12" spans="1:19" s="15" customFormat="1" ht="15">
      <c r="A12" s="5">
        <v>8</v>
      </c>
      <c r="B12" s="5">
        <v>8</v>
      </c>
      <c r="C12" s="5" t="s">
        <v>17</v>
      </c>
      <c r="D12" s="6" t="s">
        <v>28</v>
      </c>
      <c r="E12" s="7">
        <f>SUM(F12:H12)</f>
        <v>29</v>
      </c>
      <c r="F12" s="16">
        <v>13</v>
      </c>
      <c r="G12" s="16">
        <v>2</v>
      </c>
      <c r="H12" s="16">
        <v>14</v>
      </c>
      <c r="I12" s="9">
        <f>O12/E12</f>
        <v>1.4137931034482758</v>
      </c>
      <c r="J12" s="9">
        <f>F12/E12</f>
        <v>0.4482758620689655</v>
      </c>
      <c r="K12" s="24">
        <v>12</v>
      </c>
      <c r="L12" s="25"/>
      <c r="M12" s="10">
        <f>K12/E12</f>
        <v>0.41379310344827586</v>
      </c>
      <c r="N12" s="12">
        <f>AVERAGE(particolare!C5:AT5)</f>
        <v>6.499999999999999</v>
      </c>
      <c r="O12" s="270">
        <f>F12*3+G12</f>
        <v>41</v>
      </c>
      <c r="P12"/>
      <c r="S12"/>
    </row>
    <row r="13" spans="1:16" ht="15">
      <c r="A13" s="5">
        <v>9</v>
      </c>
      <c r="B13" s="5">
        <v>9</v>
      </c>
      <c r="C13" s="5" t="s">
        <v>23</v>
      </c>
      <c r="D13" s="6" t="s">
        <v>27</v>
      </c>
      <c r="E13" s="7">
        <f>SUM(F13:H13)</f>
        <v>30</v>
      </c>
      <c r="F13" s="8">
        <v>12</v>
      </c>
      <c r="G13" s="8">
        <v>2</v>
      </c>
      <c r="H13" s="8">
        <v>16</v>
      </c>
      <c r="I13" s="9">
        <f>O13/E13</f>
        <v>1.2666666666666666</v>
      </c>
      <c r="J13" s="10">
        <f>F13/E13</f>
        <v>0.4</v>
      </c>
      <c r="K13" s="5">
        <v>3</v>
      </c>
      <c r="L13" s="11">
        <v>3</v>
      </c>
      <c r="M13" s="10">
        <f>K13/E13</f>
        <v>0.1</v>
      </c>
      <c r="N13" s="12">
        <f>AVERAGE(particolare!C65:AT65)</f>
        <v>6.496666666666667</v>
      </c>
      <c r="O13" s="270">
        <f>F13*3+G13</f>
        <v>38</v>
      </c>
      <c r="P13" s="26"/>
    </row>
    <row r="14" spans="1:15" ht="15">
      <c r="A14" s="5">
        <v>10</v>
      </c>
      <c r="B14" s="5">
        <v>10</v>
      </c>
      <c r="C14" s="269" t="s">
        <v>17</v>
      </c>
      <c r="D14" s="271" t="s">
        <v>29</v>
      </c>
      <c r="E14" s="272">
        <f>SUM(F14:H14)</f>
        <v>31</v>
      </c>
      <c r="F14" s="273">
        <v>14</v>
      </c>
      <c r="G14" s="273">
        <v>2</v>
      </c>
      <c r="H14" s="273">
        <v>15</v>
      </c>
      <c r="I14" s="274">
        <f>O14/E14</f>
        <v>1.4193548387096775</v>
      </c>
      <c r="J14" s="274">
        <f>F14/E14</f>
        <v>0.45161290322580644</v>
      </c>
      <c r="K14" s="275">
        <v>71</v>
      </c>
      <c r="L14" s="276"/>
      <c r="M14" s="277">
        <f>K14/E14</f>
        <v>2.2903225806451615</v>
      </c>
      <c r="N14" s="278">
        <f>AVERAGE(particolare!C124:AT124)</f>
        <v>6.451612903225806</v>
      </c>
      <c r="O14" s="13">
        <f>F14*3+G14</f>
        <v>44</v>
      </c>
    </row>
    <row r="15" spans="1:15" ht="15">
      <c r="A15" s="5">
        <v>11</v>
      </c>
      <c r="B15" s="5">
        <v>11</v>
      </c>
      <c r="C15" s="269" t="s">
        <v>30</v>
      </c>
      <c r="D15" s="271" t="s">
        <v>31</v>
      </c>
      <c r="E15" s="272">
        <f>SUM(F15:H15)</f>
        <v>19</v>
      </c>
      <c r="F15" s="279">
        <v>8</v>
      </c>
      <c r="G15" s="279">
        <v>1</v>
      </c>
      <c r="H15" s="279">
        <v>10</v>
      </c>
      <c r="I15" s="274">
        <f>O15/E15</f>
        <v>1.3157894736842106</v>
      </c>
      <c r="J15" s="277">
        <f>F15/E15</f>
        <v>0.42105263157894735</v>
      </c>
      <c r="K15" s="269">
        <v>17</v>
      </c>
      <c r="L15" s="280"/>
      <c r="M15" s="277">
        <f>K15/E15</f>
        <v>0.8947368421052632</v>
      </c>
      <c r="N15" s="278">
        <f>AVERAGE(particolare!C41:AT41)</f>
        <v>6.373684210526316</v>
      </c>
      <c r="O15" s="13">
        <f>F15*3+G15</f>
        <v>25</v>
      </c>
    </row>
    <row r="16" spans="1:16" ht="15">
      <c r="A16" s="5">
        <v>12</v>
      </c>
      <c r="B16" s="5">
        <v>12</v>
      </c>
      <c r="C16" s="269" t="s">
        <v>20</v>
      </c>
      <c r="D16" s="271" t="s">
        <v>32</v>
      </c>
      <c r="E16" s="272">
        <f>SUM(F16:H16)</f>
        <v>24</v>
      </c>
      <c r="F16" s="273">
        <v>12</v>
      </c>
      <c r="G16" s="273">
        <v>2</v>
      </c>
      <c r="H16" s="273">
        <v>10</v>
      </c>
      <c r="I16" s="274">
        <f>O16/E16</f>
        <v>1.5833333333333333</v>
      </c>
      <c r="J16" s="274">
        <f>F16/E16</f>
        <v>0.5</v>
      </c>
      <c r="K16" s="275">
        <v>29</v>
      </c>
      <c r="L16" s="276"/>
      <c r="M16" s="277">
        <f>K16/E16</f>
        <v>1.2083333333333333</v>
      </c>
      <c r="N16" s="278">
        <f>AVERAGE(particolare!C119:AT119)</f>
        <v>6.287500000000001</v>
      </c>
      <c r="O16" s="270">
        <f>F16*3+G16</f>
        <v>38</v>
      </c>
      <c r="P16" s="15"/>
    </row>
    <row r="17" spans="1:16" ht="15">
      <c r="A17" s="5">
        <v>13</v>
      </c>
      <c r="B17" s="5">
        <v>14</v>
      </c>
      <c r="C17" s="251" t="s">
        <v>17</v>
      </c>
      <c r="D17" s="281" t="s">
        <v>39</v>
      </c>
      <c r="E17" s="282">
        <f>SUM(F17:H17)</f>
        <v>20</v>
      </c>
      <c r="F17" s="283">
        <v>11</v>
      </c>
      <c r="G17" s="283">
        <v>1</v>
      </c>
      <c r="H17" s="283">
        <v>8</v>
      </c>
      <c r="I17" s="284">
        <f>O17/E17</f>
        <v>1.7</v>
      </c>
      <c r="J17" s="284">
        <f>F17/E17</f>
        <v>0.55</v>
      </c>
      <c r="K17" s="288">
        <v>14</v>
      </c>
      <c r="L17" s="289"/>
      <c r="M17" s="285">
        <f>K17/E17</f>
        <v>0.7</v>
      </c>
      <c r="N17" s="286">
        <f>AVERAGE(particolare!C125:AT125)</f>
        <v>6.279999999999999</v>
      </c>
      <c r="O17" s="180">
        <f>F17*3+G17</f>
        <v>34</v>
      </c>
      <c r="P17" s="15"/>
    </row>
    <row r="18" spans="1:15" ht="15">
      <c r="A18" s="17">
        <v>14</v>
      </c>
      <c r="B18" s="17">
        <v>13</v>
      </c>
      <c r="C18" s="251" t="s">
        <v>23</v>
      </c>
      <c r="D18" s="281" t="s">
        <v>37</v>
      </c>
      <c r="E18" s="282">
        <f>SUM(F18:H18)</f>
        <v>38</v>
      </c>
      <c r="F18" s="283">
        <v>21</v>
      </c>
      <c r="G18" s="283">
        <v>2</v>
      </c>
      <c r="H18" s="283">
        <v>15</v>
      </c>
      <c r="I18" s="284">
        <f>O18/E18</f>
        <v>1.7105263157894737</v>
      </c>
      <c r="J18" s="284">
        <f>F18/E18</f>
        <v>0.5526315789473685</v>
      </c>
      <c r="K18" s="251">
        <v>14</v>
      </c>
      <c r="L18" s="283">
        <v>1</v>
      </c>
      <c r="M18" s="285">
        <f>K18/E18</f>
        <v>0.3684210526315789</v>
      </c>
      <c r="N18" s="286">
        <f>AVERAGE(particolare!C9:AT9)</f>
        <v>6.26578947368421</v>
      </c>
      <c r="O18" s="23">
        <f>F18*3+G18</f>
        <v>65</v>
      </c>
    </row>
    <row r="19" spans="1:16" ht="15">
      <c r="A19" s="5">
        <v>15</v>
      </c>
      <c r="B19" s="5">
        <v>15</v>
      </c>
      <c r="C19" s="269" t="s">
        <v>17</v>
      </c>
      <c r="D19" s="271" t="s">
        <v>35</v>
      </c>
      <c r="E19" s="272">
        <f>SUM(F19:H19)</f>
        <v>19</v>
      </c>
      <c r="F19" s="280">
        <v>14</v>
      </c>
      <c r="G19" s="280">
        <v>1</v>
      </c>
      <c r="H19" s="280">
        <v>4</v>
      </c>
      <c r="I19" s="274">
        <f>O19/E19</f>
        <v>2.263157894736842</v>
      </c>
      <c r="J19" s="277">
        <f>F19/E19</f>
        <v>0.7368421052631579</v>
      </c>
      <c r="K19" s="275">
        <v>7</v>
      </c>
      <c r="L19" s="312"/>
      <c r="M19" s="277">
        <f>K19/E19</f>
        <v>0.3684210526315789</v>
      </c>
      <c r="N19" s="278">
        <f>AVERAGE(particolare!C34:AT34)</f>
        <v>6.231578947368421</v>
      </c>
      <c r="O19" s="313">
        <f>F19*3+G19</f>
        <v>43</v>
      </c>
      <c r="P19" s="26"/>
    </row>
    <row r="20" spans="1:15" ht="15">
      <c r="A20" s="5">
        <v>16</v>
      </c>
      <c r="B20" s="5">
        <v>16</v>
      </c>
      <c r="C20" s="269" t="s">
        <v>17</v>
      </c>
      <c r="D20" s="271" t="s">
        <v>36</v>
      </c>
      <c r="E20" s="272">
        <f>SUM(F20:H20)</f>
        <v>26</v>
      </c>
      <c r="F20" s="280">
        <v>8</v>
      </c>
      <c r="G20" s="280">
        <v>1</v>
      </c>
      <c r="H20" s="280">
        <v>17</v>
      </c>
      <c r="I20" s="274">
        <f>O20/E20</f>
        <v>0.9615384615384616</v>
      </c>
      <c r="J20" s="277">
        <f>F20/E20</f>
        <v>0.3076923076923077</v>
      </c>
      <c r="K20" s="275">
        <v>2</v>
      </c>
      <c r="L20" s="312"/>
      <c r="M20" s="277">
        <f>K20/E20</f>
        <v>0.07692307692307693</v>
      </c>
      <c r="N20" s="278">
        <f>AVERAGE(particolare!C89:AT89)</f>
        <v>6.203846153846154</v>
      </c>
      <c r="O20" s="270">
        <f>F20*3+G20</f>
        <v>25</v>
      </c>
    </row>
    <row r="21" spans="1:16" ht="15">
      <c r="A21" s="17">
        <v>17</v>
      </c>
      <c r="B21" s="169">
        <v>56</v>
      </c>
      <c r="C21" s="251" t="s">
        <v>17</v>
      </c>
      <c r="D21" s="281" t="s">
        <v>33</v>
      </c>
      <c r="E21" s="282">
        <f>SUM(F21:H21)</f>
        <v>17</v>
      </c>
      <c r="F21" s="336">
        <v>8</v>
      </c>
      <c r="G21" s="336"/>
      <c r="H21" s="336">
        <v>9</v>
      </c>
      <c r="I21" s="285">
        <f>O21/E21</f>
        <v>1.411764705882353</v>
      </c>
      <c r="J21" s="285">
        <f>F21/E21</f>
        <v>0.47058823529411764</v>
      </c>
      <c r="K21" s="251">
        <v>3</v>
      </c>
      <c r="L21" s="336"/>
      <c r="M21" s="285">
        <f>K21/E21</f>
        <v>0.17647058823529413</v>
      </c>
      <c r="N21" s="286">
        <f>AVERAGE(particolare!C12:AT12)</f>
        <v>6.170588235294117</v>
      </c>
      <c r="O21" s="180">
        <f>F21*3+G21</f>
        <v>24</v>
      </c>
      <c r="P21" s="15" t="s">
        <v>19</v>
      </c>
    </row>
    <row r="22" spans="1:16" s="15" customFormat="1" ht="15">
      <c r="A22" s="17">
        <v>18</v>
      </c>
      <c r="B22" s="17">
        <v>17</v>
      </c>
      <c r="C22" s="17" t="s">
        <v>23</v>
      </c>
      <c r="D22" s="18" t="s">
        <v>42</v>
      </c>
      <c r="E22" s="19">
        <f>SUM(F22:H22)</f>
        <v>28</v>
      </c>
      <c r="F22" s="27">
        <v>15</v>
      </c>
      <c r="G22" s="27"/>
      <c r="H22" s="27">
        <v>13</v>
      </c>
      <c r="I22" s="28">
        <f>O22/E22</f>
        <v>1.6071428571428572</v>
      </c>
      <c r="J22" s="21">
        <f>F22/E22</f>
        <v>0.5357142857142857</v>
      </c>
      <c r="K22" s="17">
        <v>8</v>
      </c>
      <c r="L22" s="20">
        <v>1</v>
      </c>
      <c r="M22" s="21">
        <f>K22/E22</f>
        <v>0.2857142857142857</v>
      </c>
      <c r="N22" s="22">
        <f>AVERAGE(particolare!C13:AT13)</f>
        <v>6.1037037037037045</v>
      </c>
      <c r="O22" s="287">
        <f>F22*3+G22</f>
        <v>45</v>
      </c>
      <c r="P22"/>
    </row>
    <row r="23" spans="1:15" ht="15">
      <c r="A23" s="17">
        <v>19</v>
      </c>
      <c r="B23" s="17">
        <v>18</v>
      </c>
      <c r="C23" s="169" t="s">
        <v>23</v>
      </c>
      <c r="D23" s="170" t="s">
        <v>61</v>
      </c>
      <c r="E23" s="171">
        <f>SUM(F23:H23)</f>
        <v>23</v>
      </c>
      <c r="F23" s="172">
        <v>11</v>
      </c>
      <c r="G23" s="172">
        <v>2</v>
      </c>
      <c r="H23" s="172">
        <v>10</v>
      </c>
      <c r="I23" s="173">
        <f>O23/E23</f>
        <v>1.5217391304347827</v>
      </c>
      <c r="J23" s="173">
        <f>F23/E23</f>
        <v>0.4782608695652174</v>
      </c>
      <c r="K23" s="176"/>
      <c r="L23" s="177">
        <v>1</v>
      </c>
      <c r="M23" s="174">
        <f>K23/E23</f>
        <v>0</v>
      </c>
      <c r="N23" s="175">
        <f>AVERAGE(particolare!C111:AT111)</f>
        <v>6.069565217391304</v>
      </c>
      <c r="O23" s="23">
        <f>F23*3+G23</f>
        <v>35</v>
      </c>
    </row>
    <row r="24" spans="1:17" ht="15">
      <c r="A24" s="251">
        <v>20</v>
      </c>
      <c r="B24" s="17">
        <v>19</v>
      </c>
      <c r="C24" s="17" t="s">
        <v>23</v>
      </c>
      <c r="D24" s="18" t="s">
        <v>41</v>
      </c>
      <c r="E24" s="19">
        <f>SUM(F24:H24)</f>
        <v>36</v>
      </c>
      <c r="F24" s="29">
        <v>12</v>
      </c>
      <c r="G24" s="29">
        <v>2</v>
      </c>
      <c r="H24" s="29">
        <v>22</v>
      </c>
      <c r="I24" s="21">
        <f>O24/E24</f>
        <v>1.0555555555555556</v>
      </c>
      <c r="J24" s="21">
        <f>F24/E24</f>
        <v>0.3333333333333333</v>
      </c>
      <c r="K24" s="17"/>
      <c r="L24" s="20">
        <v>1</v>
      </c>
      <c r="M24" s="21">
        <f>K24/E24</f>
        <v>0</v>
      </c>
      <c r="N24" s="22">
        <f>AVERAGE(particolare!C27:AT27)</f>
        <v>6.008333333333334</v>
      </c>
      <c r="O24" s="23">
        <f>F24*3+G24</f>
        <v>38</v>
      </c>
      <c r="Q24" t="s">
        <v>19</v>
      </c>
    </row>
    <row r="25" spans="1:16" s="15" customFormat="1" ht="15.75" thickBot="1">
      <c r="A25" s="339">
        <v>21</v>
      </c>
      <c r="B25" s="339">
        <v>20</v>
      </c>
      <c r="C25" s="339" t="s">
        <v>30</v>
      </c>
      <c r="D25" s="340" t="s">
        <v>40</v>
      </c>
      <c r="E25" s="341">
        <f>SUM(F25:H25)</f>
        <v>35</v>
      </c>
      <c r="F25" s="342">
        <v>17</v>
      </c>
      <c r="G25" s="342">
        <v>2</v>
      </c>
      <c r="H25" s="342">
        <v>16</v>
      </c>
      <c r="I25" s="343">
        <f>O25/E25</f>
        <v>1.5142857142857142</v>
      </c>
      <c r="J25" s="343">
        <f>F25/E25</f>
        <v>0.4857142857142857</v>
      </c>
      <c r="K25" s="339">
        <v>15</v>
      </c>
      <c r="L25" s="342"/>
      <c r="M25" s="344">
        <f>K25/E25</f>
        <v>0.42857142857142855</v>
      </c>
      <c r="N25" s="345">
        <f>AVERAGE(particolare!C97:AT97)</f>
        <v>5.977142857142856</v>
      </c>
      <c r="O25" s="346">
        <f>F25*3+G25</f>
        <v>53</v>
      </c>
      <c r="P25" s="30"/>
    </row>
    <row r="26" spans="1:16" s="15" customFormat="1" ht="15.75" thickTop="1">
      <c r="A26" s="227">
        <v>22</v>
      </c>
      <c r="B26" s="335">
        <v>21</v>
      </c>
      <c r="C26" s="227" t="s">
        <v>17</v>
      </c>
      <c r="D26" s="290" t="s">
        <v>43</v>
      </c>
      <c r="E26" s="291">
        <f>SUM(F26:H26)</f>
        <v>1</v>
      </c>
      <c r="F26" s="292">
        <v>1</v>
      </c>
      <c r="G26" s="292"/>
      <c r="H26" s="292"/>
      <c r="I26" s="293">
        <f>O26/E26</f>
        <v>3</v>
      </c>
      <c r="J26" s="293">
        <f>F26/E26</f>
        <v>1</v>
      </c>
      <c r="K26" s="294"/>
      <c r="L26" s="295"/>
      <c r="M26" s="297">
        <f>K26/E26</f>
        <v>0</v>
      </c>
      <c r="N26" s="298">
        <f>AVERAGE(particolare!C131:AT131)</f>
        <v>7.1</v>
      </c>
      <c r="O26" s="300">
        <f>F26*3+G26</f>
        <v>3</v>
      </c>
      <c r="P26" s="1"/>
    </row>
    <row r="27" spans="1:15" ht="15">
      <c r="A27" s="227">
        <v>23</v>
      </c>
      <c r="B27" s="227">
        <v>22</v>
      </c>
      <c r="C27" s="227" t="s">
        <v>17</v>
      </c>
      <c r="D27" s="290" t="s">
        <v>46</v>
      </c>
      <c r="E27" s="291">
        <f>SUM(F27:H27)</f>
        <v>4</v>
      </c>
      <c r="F27" s="292">
        <v>4</v>
      </c>
      <c r="G27" s="292"/>
      <c r="H27" s="292"/>
      <c r="I27" s="293">
        <f>O27/E27</f>
        <v>3</v>
      </c>
      <c r="J27" s="293">
        <f>F27/E27</f>
        <v>1</v>
      </c>
      <c r="K27" s="294">
        <v>6</v>
      </c>
      <c r="L27" s="295"/>
      <c r="M27" s="297">
        <f>K27/E27</f>
        <v>1.5</v>
      </c>
      <c r="N27" s="298">
        <f>AVERAGE(particolare!C116:AT116)</f>
        <v>7.0249999999999995</v>
      </c>
      <c r="O27" s="300">
        <f>F27*3+G27</f>
        <v>12</v>
      </c>
    </row>
    <row r="28" spans="1:15" ht="15">
      <c r="A28" s="198">
        <v>24</v>
      </c>
      <c r="B28" s="198">
        <v>23</v>
      </c>
      <c r="C28" s="218" t="s">
        <v>20</v>
      </c>
      <c r="D28" s="219" t="s">
        <v>67</v>
      </c>
      <c r="E28" s="220">
        <f>SUM(F28:H28)</f>
        <v>5</v>
      </c>
      <c r="F28" s="221">
        <v>4</v>
      </c>
      <c r="G28" s="221">
        <v>1</v>
      </c>
      <c r="H28" s="221"/>
      <c r="I28" s="222">
        <f>O28/E28</f>
        <v>2.6</v>
      </c>
      <c r="J28" s="222">
        <f>F28/E28</f>
        <v>0.8</v>
      </c>
      <c r="K28" s="218">
        <v>-26</v>
      </c>
      <c r="L28" s="318">
        <v>1</v>
      </c>
      <c r="M28" s="222">
        <f>K28/E28</f>
        <v>-5.2</v>
      </c>
      <c r="N28" s="224">
        <f>AVERAGE(particolare!C47:AT47)</f>
        <v>6.92</v>
      </c>
      <c r="O28" s="319">
        <f>F28*3+G28</f>
        <v>13</v>
      </c>
    </row>
    <row r="29" spans="1:16" ht="12" customHeight="1">
      <c r="A29" s="198">
        <v>25</v>
      </c>
      <c r="B29" s="198">
        <v>24</v>
      </c>
      <c r="C29" s="194" t="s">
        <v>17</v>
      </c>
      <c r="D29" s="213" t="s">
        <v>163</v>
      </c>
      <c r="E29" s="214">
        <f>SUM(F29:H29)</f>
        <v>1</v>
      </c>
      <c r="F29" s="215">
        <v>1</v>
      </c>
      <c r="G29" s="215"/>
      <c r="H29" s="215"/>
      <c r="I29" s="216">
        <f>O29/E29</f>
        <v>3</v>
      </c>
      <c r="J29" s="216">
        <f>F29/E29</f>
        <v>1</v>
      </c>
      <c r="K29" s="194">
        <v>2</v>
      </c>
      <c r="L29" s="215"/>
      <c r="M29" s="182">
        <f>K29/E29</f>
        <v>2</v>
      </c>
      <c r="N29" s="217">
        <f>AVERAGE(particolare!C77:AT77)</f>
        <v>6.9</v>
      </c>
      <c r="O29" s="206">
        <f>F29*3+G29</f>
        <v>3</v>
      </c>
      <c r="P29" s="15"/>
    </row>
    <row r="30" spans="1:15" s="15" customFormat="1" ht="15">
      <c r="A30" s="198">
        <v>26</v>
      </c>
      <c r="B30" s="198">
        <v>25</v>
      </c>
      <c r="C30" s="194" t="s">
        <v>17</v>
      </c>
      <c r="D30" s="213" t="s">
        <v>115</v>
      </c>
      <c r="E30" s="214">
        <f>SUM(F30:H30)</f>
        <v>1</v>
      </c>
      <c r="F30" s="215"/>
      <c r="G30" s="215"/>
      <c r="H30" s="215">
        <v>1</v>
      </c>
      <c r="I30" s="216">
        <f>O30/E30</f>
        <v>0</v>
      </c>
      <c r="J30" s="216">
        <f>F30/E30</f>
        <v>0</v>
      </c>
      <c r="K30" s="223">
        <v>1</v>
      </c>
      <c r="L30" s="314"/>
      <c r="M30" s="182">
        <f>K30/E30</f>
        <v>1</v>
      </c>
      <c r="N30" s="217">
        <f>AVERAGE(particolare!C110:AT110)</f>
        <v>6.9</v>
      </c>
      <c r="O30" s="206">
        <f>F30*3+G30</f>
        <v>0</v>
      </c>
    </row>
    <row r="31" spans="1:15" ht="15">
      <c r="A31" s="198">
        <v>27</v>
      </c>
      <c r="B31" s="198">
        <v>26</v>
      </c>
      <c r="C31" s="194" t="s">
        <v>17</v>
      </c>
      <c r="D31" s="213" t="s">
        <v>94</v>
      </c>
      <c r="E31" s="214">
        <f>SUM(F31:H31)</f>
        <v>1</v>
      </c>
      <c r="F31" s="232"/>
      <c r="G31" s="232"/>
      <c r="H31" s="232">
        <v>1</v>
      </c>
      <c r="I31" s="216">
        <f>O31/E31</f>
        <v>0</v>
      </c>
      <c r="J31" s="182">
        <f>F31/E31</f>
        <v>0</v>
      </c>
      <c r="K31" s="223">
        <v>2</v>
      </c>
      <c r="L31" s="296"/>
      <c r="M31" s="182">
        <f>K31/E31</f>
        <v>2</v>
      </c>
      <c r="N31" s="217">
        <f>AVERAGE(particolare!C23:AT23)</f>
        <v>6.9</v>
      </c>
      <c r="O31" s="229">
        <f>F31*3+G31</f>
        <v>0</v>
      </c>
    </row>
    <row r="32" spans="1:15" ht="15">
      <c r="A32" s="198">
        <v>28</v>
      </c>
      <c r="B32" s="198">
        <v>27</v>
      </c>
      <c r="C32" s="186" t="s">
        <v>20</v>
      </c>
      <c r="D32" s="187" t="s">
        <v>187</v>
      </c>
      <c r="E32" s="188">
        <f>SUM(F32:H32)</f>
        <v>1</v>
      </c>
      <c r="F32" s="189">
        <v>1</v>
      </c>
      <c r="G32" s="189"/>
      <c r="H32" s="189"/>
      <c r="I32" s="190">
        <f>O32/E32</f>
        <v>3</v>
      </c>
      <c r="J32" s="190">
        <f>F32/E32</f>
        <v>1</v>
      </c>
      <c r="K32" s="186">
        <v>-6</v>
      </c>
      <c r="L32" s="189"/>
      <c r="M32" s="191">
        <f>K32/E32</f>
        <v>-6</v>
      </c>
      <c r="N32" s="192">
        <f>AVERAGE(particolare!C83:AT83)</f>
        <v>6.9</v>
      </c>
      <c r="O32" s="193">
        <f>F32*3+G32</f>
        <v>3</v>
      </c>
    </row>
    <row r="33" spans="1:16" ht="15">
      <c r="A33" s="198">
        <v>29</v>
      </c>
      <c r="B33" s="198">
        <v>33</v>
      </c>
      <c r="C33" s="186" t="s">
        <v>30</v>
      </c>
      <c r="D33" s="187" t="s">
        <v>164</v>
      </c>
      <c r="E33" s="188">
        <f>SUM(F33:H33)</f>
        <v>7</v>
      </c>
      <c r="F33" s="228">
        <v>6</v>
      </c>
      <c r="G33" s="228"/>
      <c r="H33" s="228">
        <v>1</v>
      </c>
      <c r="I33" s="191">
        <f>O33/E33</f>
        <v>2.5714285714285716</v>
      </c>
      <c r="J33" s="191">
        <f>F33/E33</f>
        <v>0.8571428571428571</v>
      </c>
      <c r="K33" s="186">
        <v>17</v>
      </c>
      <c r="L33" s="195"/>
      <c r="M33" s="191">
        <f>K33/E33</f>
        <v>2.4285714285714284</v>
      </c>
      <c r="N33" s="192">
        <f>AVERAGE(particolare!C38:AT38)</f>
        <v>6.828571428571428</v>
      </c>
      <c r="O33" s="193">
        <f>F33*3+G33</f>
        <v>18</v>
      </c>
      <c r="P33" s="30"/>
    </row>
    <row r="34" spans="1:16" ht="15">
      <c r="A34" s="198">
        <v>30</v>
      </c>
      <c r="B34" s="198">
        <v>28</v>
      </c>
      <c r="C34" s="194" t="s">
        <v>30</v>
      </c>
      <c r="D34" s="213" t="s">
        <v>162</v>
      </c>
      <c r="E34" s="214">
        <f>SUM(F34:H34)</f>
        <v>2</v>
      </c>
      <c r="F34" s="215">
        <v>1</v>
      </c>
      <c r="G34" s="215"/>
      <c r="H34" s="215">
        <v>1</v>
      </c>
      <c r="I34" s="216">
        <f>O34/E34</f>
        <v>1.5</v>
      </c>
      <c r="J34" s="216">
        <f>F34/E34</f>
        <v>0.5</v>
      </c>
      <c r="K34" s="194">
        <v>4</v>
      </c>
      <c r="L34" s="215"/>
      <c r="M34" s="182">
        <f>K34/E34</f>
        <v>2</v>
      </c>
      <c r="N34" s="217">
        <f>AVERAGE(particolare!C105:AT105)</f>
        <v>6.8</v>
      </c>
      <c r="O34" s="229">
        <f>F34*3+G34</f>
        <v>3</v>
      </c>
      <c r="P34" s="15"/>
    </row>
    <row r="35" spans="1:16" s="15" customFormat="1" ht="15">
      <c r="A35" s="198">
        <v>31</v>
      </c>
      <c r="B35" s="198">
        <v>29</v>
      </c>
      <c r="C35" s="199"/>
      <c r="D35" s="200" t="s">
        <v>44</v>
      </c>
      <c r="E35" s="201">
        <f>SUM(F35:H35)</f>
        <v>1</v>
      </c>
      <c r="F35" s="202">
        <v>1</v>
      </c>
      <c r="G35" s="202"/>
      <c r="H35" s="202"/>
      <c r="I35" s="203">
        <f>O35/E35</f>
        <v>3</v>
      </c>
      <c r="J35" s="203">
        <f>F35/E35</f>
        <v>1</v>
      </c>
      <c r="K35" s="208">
        <v>1</v>
      </c>
      <c r="L35" s="212"/>
      <c r="M35" s="204">
        <f>K35/E35</f>
        <v>1</v>
      </c>
      <c r="N35" s="205">
        <f>AVERAGE(particolare!C120:AT120)</f>
        <v>6.8</v>
      </c>
      <c r="O35" s="225">
        <f>F35*3+G35</f>
        <v>3</v>
      </c>
      <c r="P35"/>
    </row>
    <row r="36" spans="1:16" ht="15">
      <c r="A36" s="198">
        <v>32</v>
      </c>
      <c r="B36" s="198">
        <v>30</v>
      </c>
      <c r="C36" s="199" t="s">
        <v>17</v>
      </c>
      <c r="D36" s="200" t="s">
        <v>45</v>
      </c>
      <c r="E36" s="201">
        <f>SUM(F36:H36)</f>
        <v>1</v>
      </c>
      <c r="F36" s="202">
        <v>1</v>
      </c>
      <c r="G36" s="202"/>
      <c r="H36" s="202"/>
      <c r="I36" s="203">
        <f>O36/E36</f>
        <v>3</v>
      </c>
      <c r="J36" s="203">
        <f>F36/E36</f>
        <v>1</v>
      </c>
      <c r="K36" s="199"/>
      <c r="L36" s="202"/>
      <c r="M36" s="204">
        <f>K36/E36</f>
        <v>0</v>
      </c>
      <c r="N36" s="205">
        <f>AVERAGE(particolare!C99:AT99)</f>
        <v>6.8</v>
      </c>
      <c r="O36" s="193">
        <f>F36*3+G36</f>
        <v>3</v>
      </c>
      <c r="P36" s="30"/>
    </row>
    <row r="37" spans="1:16" ht="15">
      <c r="A37" s="198">
        <v>33</v>
      </c>
      <c r="B37" s="198">
        <v>31</v>
      </c>
      <c r="C37" s="186" t="s">
        <v>20</v>
      </c>
      <c r="D37" s="187" t="s">
        <v>170</v>
      </c>
      <c r="E37" s="188">
        <f>SUM(F37:H37)</f>
        <v>1</v>
      </c>
      <c r="F37" s="189"/>
      <c r="G37" s="189"/>
      <c r="H37" s="189">
        <v>1</v>
      </c>
      <c r="I37" s="190">
        <f>O37/E37</f>
        <v>0</v>
      </c>
      <c r="J37" s="191">
        <f>F37/E37</f>
        <v>0</v>
      </c>
      <c r="K37" s="186"/>
      <c r="L37" s="195"/>
      <c r="M37" s="191">
        <f>K37/E37</f>
        <v>0</v>
      </c>
      <c r="N37" s="192">
        <f>AVERAGE(particolare!C61:AT61)</f>
        <v>6.8</v>
      </c>
      <c r="O37" s="210">
        <f>F37*3+G37</f>
        <v>0</v>
      </c>
      <c r="P37" s="30"/>
    </row>
    <row r="38" spans="1:15" ht="15">
      <c r="A38" s="198">
        <v>34</v>
      </c>
      <c r="B38" s="198">
        <v>32</v>
      </c>
      <c r="C38" s="186" t="s">
        <v>23</v>
      </c>
      <c r="D38" s="187" t="s">
        <v>176</v>
      </c>
      <c r="E38" s="188">
        <f>SUM(F38:H38)</f>
        <v>1</v>
      </c>
      <c r="F38" s="189">
        <v>1</v>
      </c>
      <c r="G38" s="189"/>
      <c r="H38" s="189"/>
      <c r="I38" s="190">
        <f>O38/E38</f>
        <v>3</v>
      </c>
      <c r="J38" s="190">
        <f>F38/E38</f>
        <v>1</v>
      </c>
      <c r="K38" s="196"/>
      <c r="L38" s="197"/>
      <c r="M38" s="191">
        <f>K38/E38</f>
        <v>0</v>
      </c>
      <c r="N38" s="192">
        <f>AVERAGE(particolare!C123:AT123)</f>
        <v>6.8</v>
      </c>
      <c r="O38" s="210">
        <f>F38*3+G38</f>
        <v>3</v>
      </c>
    </row>
    <row r="39" spans="1:15" ht="15">
      <c r="A39" s="198">
        <v>35</v>
      </c>
      <c r="B39" s="198">
        <v>34</v>
      </c>
      <c r="C39" s="186" t="s">
        <v>17</v>
      </c>
      <c r="D39" s="187" t="s">
        <v>172</v>
      </c>
      <c r="E39" s="188">
        <f>SUM(F39:H39)</f>
        <v>2</v>
      </c>
      <c r="F39" s="195">
        <v>1</v>
      </c>
      <c r="G39" s="195"/>
      <c r="H39" s="195">
        <v>1</v>
      </c>
      <c r="I39" s="190">
        <f>O39/E39</f>
        <v>1.5</v>
      </c>
      <c r="J39" s="191">
        <f>F39/E39</f>
        <v>0.5</v>
      </c>
      <c r="K39" s="196">
        <v>1</v>
      </c>
      <c r="L39" s="230"/>
      <c r="M39" s="191">
        <f>K39/E39</f>
        <v>0.5</v>
      </c>
      <c r="N39" s="192">
        <f>AVERAGE(particolare!C26:AT26)</f>
        <v>6.7</v>
      </c>
      <c r="O39" s="193">
        <f>F39*3+G39</f>
        <v>3</v>
      </c>
    </row>
    <row r="40" spans="1:16" ht="15">
      <c r="A40" s="198">
        <v>36</v>
      </c>
      <c r="B40" s="198">
        <v>35</v>
      </c>
      <c r="C40" s="186" t="s">
        <v>30</v>
      </c>
      <c r="D40" s="187" t="s">
        <v>75</v>
      </c>
      <c r="E40" s="188">
        <f>SUM(F40:H40)</f>
        <v>1</v>
      </c>
      <c r="F40" s="189"/>
      <c r="G40" s="189"/>
      <c r="H40" s="189">
        <v>1</v>
      </c>
      <c r="I40" s="190">
        <f>O40/E40</f>
        <v>0</v>
      </c>
      <c r="J40" s="190">
        <f>F40/E40</f>
        <v>0</v>
      </c>
      <c r="K40" s="186">
        <v>3</v>
      </c>
      <c r="L40" s="189"/>
      <c r="M40" s="191">
        <f>K40/E40</f>
        <v>3</v>
      </c>
      <c r="N40" s="192">
        <f>AVERAGE(particolare!C66:AT66)</f>
        <v>6.7</v>
      </c>
      <c r="O40" s="193">
        <f>F40*3+G40</f>
        <v>0</v>
      </c>
      <c r="P40" s="30"/>
    </row>
    <row r="41" spans="1:15" ht="15">
      <c r="A41" s="198">
        <v>37</v>
      </c>
      <c r="B41" s="198">
        <v>36</v>
      </c>
      <c r="C41" s="199" t="s">
        <v>17</v>
      </c>
      <c r="D41" s="200" t="s">
        <v>47</v>
      </c>
      <c r="E41" s="201">
        <f>SUM(F41:H41)</f>
        <v>5</v>
      </c>
      <c r="F41" s="202">
        <v>3</v>
      </c>
      <c r="G41" s="202"/>
      <c r="H41" s="202">
        <v>2</v>
      </c>
      <c r="I41" s="203">
        <f>O41/E41</f>
        <v>1.8</v>
      </c>
      <c r="J41" s="203">
        <f>F41/E41</f>
        <v>0.6</v>
      </c>
      <c r="K41" s="199">
        <v>3</v>
      </c>
      <c r="L41" s="202"/>
      <c r="M41" s="204">
        <f>K41/E41</f>
        <v>0.6</v>
      </c>
      <c r="N41" s="205">
        <f>AVERAGE(particolare!C86:AT86)</f>
        <v>6.659999999999999</v>
      </c>
      <c r="O41" s="193">
        <f>F41*3+G41</f>
        <v>9</v>
      </c>
    </row>
    <row r="42" spans="1:15" ht="15">
      <c r="A42" s="198">
        <v>38</v>
      </c>
      <c r="B42" s="198">
        <v>37</v>
      </c>
      <c r="C42" s="199" t="s">
        <v>23</v>
      </c>
      <c r="D42" s="200" t="s">
        <v>52</v>
      </c>
      <c r="E42" s="201">
        <f>SUM(F42:H42)</f>
        <v>11</v>
      </c>
      <c r="F42" s="202">
        <v>4</v>
      </c>
      <c r="G42" s="202">
        <v>2</v>
      </c>
      <c r="H42" s="202">
        <v>5</v>
      </c>
      <c r="I42" s="203">
        <f>O42/E42</f>
        <v>1.2727272727272727</v>
      </c>
      <c r="J42" s="203">
        <f>F42/E42</f>
        <v>0.36363636363636365</v>
      </c>
      <c r="K42" s="199"/>
      <c r="L42" s="202"/>
      <c r="M42" s="204">
        <f>K42/E42</f>
        <v>0</v>
      </c>
      <c r="N42" s="205">
        <f>AVERAGE(particolare!C85:AT85)</f>
        <v>6.645454545454545</v>
      </c>
      <c r="O42" s="210">
        <f>F42*3+G42</f>
        <v>14</v>
      </c>
    </row>
    <row r="43" spans="1:16" ht="15">
      <c r="A43" s="198">
        <v>39</v>
      </c>
      <c r="B43" s="198">
        <v>38</v>
      </c>
      <c r="C43" s="199" t="s">
        <v>23</v>
      </c>
      <c r="D43" s="200" t="s">
        <v>48</v>
      </c>
      <c r="E43" s="201">
        <f>SUM(F43:H43)</f>
        <v>2</v>
      </c>
      <c r="F43" s="211">
        <v>1</v>
      </c>
      <c r="G43" s="211"/>
      <c r="H43" s="211">
        <v>1</v>
      </c>
      <c r="I43" s="203">
        <f>O43/E43</f>
        <v>1.5</v>
      </c>
      <c r="J43" s="204">
        <f>F43/E43</f>
        <v>0.5</v>
      </c>
      <c r="K43" s="208"/>
      <c r="L43" s="209"/>
      <c r="M43" s="204">
        <f>K43/E43</f>
        <v>0</v>
      </c>
      <c r="N43" s="205">
        <f>AVERAGE(particolare!C73:AT73)</f>
        <v>6.6</v>
      </c>
      <c r="O43" s="225">
        <f>F43*3+G43</f>
        <v>3</v>
      </c>
      <c r="P43" s="15"/>
    </row>
    <row r="44" spans="1:15" ht="15">
      <c r="A44" s="198">
        <v>40</v>
      </c>
      <c r="B44" s="198">
        <v>39</v>
      </c>
      <c r="C44" s="255" t="s">
        <v>20</v>
      </c>
      <c r="D44" s="256" t="s">
        <v>183</v>
      </c>
      <c r="E44" s="257">
        <f>SUM(F44:H44)</f>
        <v>2</v>
      </c>
      <c r="F44" s="260">
        <v>1</v>
      </c>
      <c r="G44" s="260"/>
      <c r="H44" s="260">
        <v>1</v>
      </c>
      <c r="I44" s="258">
        <f>O44/E44</f>
        <v>1.5</v>
      </c>
      <c r="J44" s="259">
        <f>F44/E44</f>
        <v>0.5</v>
      </c>
      <c r="K44" s="255">
        <v>-8</v>
      </c>
      <c r="L44" s="260"/>
      <c r="M44" s="259">
        <f>K44/E44</f>
        <v>-4</v>
      </c>
      <c r="N44" s="261">
        <f>AVERAGE(particolare!C62:AT62)</f>
        <v>6.550000000000001</v>
      </c>
      <c r="O44" s="193">
        <f>F44*3+G44</f>
        <v>3</v>
      </c>
    </row>
    <row r="45" spans="1:15" ht="15">
      <c r="A45" s="198">
        <v>41</v>
      </c>
      <c r="B45" s="198">
        <v>40</v>
      </c>
      <c r="C45" s="186" t="s">
        <v>23</v>
      </c>
      <c r="D45" s="187" t="s">
        <v>169</v>
      </c>
      <c r="E45" s="188">
        <f>SUM(F45:H45)</f>
        <v>12</v>
      </c>
      <c r="F45" s="189">
        <v>7</v>
      </c>
      <c r="G45" s="189"/>
      <c r="H45" s="189">
        <v>5</v>
      </c>
      <c r="I45" s="190">
        <f>O45/E45</f>
        <v>1.75</v>
      </c>
      <c r="J45" s="190">
        <f>F45/E45</f>
        <v>0.5833333333333334</v>
      </c>
      <c r="K45" s="186">
        <v>5</v>
      </c>
      <c r="L45" s="189"/>
      <c r="M45" s="191">
        <f>K45/E45</f>
        <v>0.4166666666666667</v>
      </c>
      <c r="N45" s="192">
        <f>AVERAGE(particolare!C91:AT91)</f>
        <v>6.516666666666666</v>
      </c>
      <c r="O45" s="210">
        <f>F45*3+G45</f>
        <v>21</v>
      </c>
    </row>
    <row r="46" spans="1:16" ht="15">
      <c r="A46" s="198">
        <v>42</v>
      </c>
      <c r="B46" s="198">
        <v>58</v>
      </c>
      <c r="C46" s="186" t="s">
        <v>23</v>
      </c>
      <c r="D46" s="187" t="s">
        <v>74</v>
      </c>
      <c r="E46" s="188">
        <f>SUM(F46:H46)</f>
        <v>3</v>
      </c>
      <c r="F46" s="189">
        <v>1</v>
      </c>
      <c r="G46" s="189"/>
      <c r="H46" s="189">
        <v>2</v>
      </c>
      <c r="I46" s="190">
        <f>O46/E46</f>
        <v>1</v>
      </c>
      <c r="J46" s="190">
        <f>F46/E46</f>
        <v>0.3333333333333333</v>
      </c>
      <c r="K46" s="186">
        <v>7</v>
      </c>
      <c r="L46" s="189"/>
      <c r="M46" s="191">
        <f>K46/E46</f>
        <v>2.3333333333333335</v>
      </c>
      <c r="N46" s="192">
        <f>AVERAGE(particolare!C101:AT101)</f>
        <v>6.466666666666666</v>
      </c>
      <c r="O46" s="210">
        <f>F46*3+G46</f>
        <v>3</v>
      </c>
      <c r="P46" s="30"/>
    </row>
    <row r="47" spans="1:15" ht="15">
      <c r="A47" s="198">
        <v>43</v>
      </c>
      <c r="B47" s="198">
        <v>41</v>
      </c>
      <c r="C47" s="199" t="s">
        <v>23</v>
      </c>
      <c r="D47" s="200" t="s">
        <v>51</v>
      </c>
      <c r="E47" s="201">
        <f>SUM(F47:H47)</f>
        <v>15</v>
      </c>
      <c r="F47" s="202">
        <v>8</v>
      </c>
      <c r="G47" s="202">
        <v>2</v>
      </c>
      <c r="H47" s="202">
        <v>5</v>
      </c>
      <c r="I47" s="203">
        <f>O47/E47</f>
        <v>1.7333333333333334</v>
      </c>
      <c r="J47" s="204">
        <f>F47/E47</f>
        <v>0.5333333333333333</v>
      </c>
      <c r="K47" s="199">
        <v>13</v>
      </c>
      <c r="L47" s="211"/>
      <c r="M47" s="204">
        <f>K47/E47</f>
        <v>0.8666666666666667</v>
      </c>
      <c r="N47" s="205">
        <f>AVERAGE(particolare!C32:AT32)</f>
        <v>6.459999999999998</v>
      </c>
      <c r="O47" s="193">
        <f>F47*3+G47</f>
        <v>26</v>
      </c>
    </row>
    <row r="48" spans="1:16" ht="15">
      <c r="A48" s="198">
        <v>44</v>
      </c>
      <c r="B48" s="198">
        <v>42</v>
      </c>
      <c r="C48" s="199" t="s">
        <v>17</v>
      </c>
      <c r="D48" s="200" t="s">
        <v>49</v>
      </c>
      <c r="E48" s="201">
        <f>SUM(F48:H48)</f>
        <v>2</v>
      </c>
      <c r="F48" s="202">
        <v>1</v>
      </c>
      <c r="G48" s="202"/>
      <c r="H48" s="202">
        <v>1</v>
      </c>
      <c r="I48" s="203">
        <f>O48/E48</f>
        <v>1.5</v>
      </c>
      <c r="J48" s="203">
        <f>F48/E48</f>
        <v>0.5</v>
      </c>
      <c r="K48" s="199"/>
      <c r="L48" s="202"/>
      <c r="M48" s="204">
        <f>K48/E48</f>
        <v>0</v>
      </c>
      <c r="N48" s="205">
        <f>AVERAGE(particolare!C106:AT106)</f>
        <v>6.4</v>
      </c>
      <c r="O48" s="193">
        <f>F48*3+G48</f>
        <v>3</v>
      </c>
      <c r="P48" s="40"/>
    </row>
    <row r="49" spans="1:15" ht="15">
      <c r="A49" s="198">
        <v>45</v>
      </c>
      <c r="B49" s="198">
        <v>43</v>
      </c>
      <c r="C49" s="199"/>
      <c r="D49" s="200" t="s">
        <v>54</v>
      </c>
      <c r="E49" s="201">
        <f>SUM(F49:H49)</f>
        <v>9</v>
      </c>
      <c r="F49" s="202">
        <v>4</v>
      </c>
      <c r="G49" s="202"/>
      <c r="H49" s="202">
        <v>5</v>
      </c>
      <c r="I49" s="203">
        <f>O49/E49</f>
        <v>1.3333333333333333</v>
      </c>
      <c r="J49" s="203">
        <f>F49/E49</f>
        <v>0.4444444444444444</v>
      </c>
      <c r="K49" s="199">
        <v>16</v>
      </c>
      <c r="L49" s="202"/>
      <c r="M49" s="204">
        <f>K49/E49</f>
        <v>1.7777777777777777</v>
      </c>
      <c r="N49" s="205">
        <f>AVERAGE(particolare!C79:AT79)</f>
        <v>6.388888888888888</v>
      </c>
      <c r="O49" s="193">
        <f>F49*3+G49</f>
        <v>12</v>
      </c>
    </row>
    <row r="50" spans="1:16" ht="15">
      <c r="A50" s="198">
        <v>46</v>
      </c>
      <c r="B50" s="198">
        <v>44</v>
      </c>
      <c r="C50" s="186" t="s">
        <v>17</v>
      </c>
      <c r="D50" s="187" t="s">
        <v>77</v>
      </c>
      <c r="E50" s="188">
        <f>SUM(F50:H50)</f>
        <v>2</v>
      </c>
      <c r="F50" s="195">
        <v>1</v>
      </c>
      <c r="G50" s="195"/>
      <c r="H50" s="195">
        <v>1</v>
      </c>
      <c r="I50" s="190">
        <f>O50/E50</f>
        <v>1.5</v>
      </c>
      <c r="J50" s="191">
        <f>F50/E50</f>
        <v>0.5</v>
      </c>
      <c r="K50" s="186">
        <v>1</v>
      </c>
      <c r="L50" s="195"/>
      <c r="M50" s="191">
        <f>K50/E50</f>
        <v>0.5</v>
      </c>
      <c r="N50" s="192">
        <f>AVERAGE(particolare!C74:AT74)</f>
        <v>6.3</v>
      </c>
      <c r="O50" s="210">
        <f>F50*3+G50</f>
        <v>3</v>
      </c>
      <c r="P50" s="15"/>
    </row>
    <row r="51" spans="1:15" ht="15">
      <c r="A51" s="198">
        <v>47</v>
      </c>
      <c r="B51" s="198">
        <v>45</v>
      </c>
      <c r="C51" s="186" t="s">
        <v>20</v>
      </c>
      <c r="D51" s="187" t="s">
        <v>188</v>
      </c>
      <c r="E51" s="188">
        <f>SUM(F51:H51)</f>
        <v>1</v>
      </c>
      <c r="F51" s="228"/>
      <c r="G51" s="228"/>
      <c r="H51" s="228">
        <v>1</v>
      </c>
      <c r="I51" s="190">
        <f>O51/E51</f>
        <v>0</v>
      </c>
      <c r="J51" s="191">
        <f>F51/E51</f>
        <v>0</v>
      </c>
      <c r="K51" s="186">
        <v>-11</v>
      </c>
      <c r="L51" s="195"/>
      <c r="M51" s="191">
        <f>K51/E51</f>
        <v>-11</v>
      </c>
      <c r="N51" s="192">
        <f>AVERAGE(particolare!C50:AT50)</f>
        <v>6.3</v>
      </c>
      <c r="O51" s="193">
        <f>F51*3+G51</f>
        <v>0</v>
      </c>
    </row>
    <row r="52" spans="1:15" ht="15">
      <c r="A52" s="198">
        <v>48</v>
      </c>
      <c r="B52" s="198">
        <v>46</v>
      </c>
      <c r="C52" s="186"/>
      <c r="D52" s="187" t="s">
        <v>167</v>
      </c>
      <c r="E52" s="188">
        <f>SUM(F52:H52)</f>
        <v>6</v>
      </c>
      <c r="F52" s="189">
        <v>4</v>
      </c>
      <c r="G52" s="189"/>
      <c r="H52" s="189">
        <v>2</v>
      </c>
      <c r="I52" s="190">
        <f>O52/E52</f>
        <v>2</v>
      </c>
      <c r="J52" s="190">
        <f>F52/E52</f>
        <v>0.6666666666666666</v>
      </c>
      <c r="K52" s="196"/>
      <c r="L52" s="197"/>
      <c r="M52" s="191">
        <f>K52/E52</f>
        <v>0</v>
      </c>
      <c r="N52" s="192">
        <f>AVERAGE(particolare!C122:AT122)</f>
        <v>6.283333333333334</v>
      </c>
      <c r="O52" s="193">
        <f>F52*3+G52</f>
        <v>12</v>
      </c>
    </row>
    <row r="53" spans="1:15" ht="15">
      <c r="A53" s="198">
        <v>49</v>
      </c>
      <c r="B53" s="198">
        <v>51</v>
      </c>
      <c r="C53" s="194"/>
      <c r="D53" s="213" t="s">
        <v>82</v>
      </c>
      <c r="E53" s="214">
        <f>SUM(F53:H53)</f>
        <v>5</v>
      </c>
      <c r="F53" s="232">
        <v>3</v>
      </c>
      <c r="G53" s="232"/>
      <c r="H53" s="232">
        <v>2</v>
      </c>
      <c r="I53" s="216">
        <f>O53/E53</f>
        <v>1.8</v>
      </c>
      <c r="J53" s="182">
        <f>F53/E53</f>
        <v>0.6</v>
      </c>
      <c r="K53" s="194">
        <v>1</v>
      </c>
      <c r="L53" s="232"/>
      <c r="M53" s="182">
        <f>K53/E53</f>
        <v>0.2</v>
      </c>
      <c r="N53" s="217">
        <f>AVERAGE(particolare!C15:AT15)</f>
        <v>6.26</v>
      </c>
      <c r="O53" s="206">
        <f>F53*3+G53</f>
        <v>9</v>
      </c>
    </row>
    <row r="54" spans="1:15" ht="15">
      <c r="A54" s="198">
        <v>50</v>
      </c>
      <c r="B54" s="198">
        <v>47</v>
      </c>
      <c r="C54" s="199" t="s">
        <v>23</v>
      </c>
      <c r="D54" s="200" t="s">
        <v>57</v>
      </c>
      <c r="E54" s="201">
        <f>SUM(F54:H54)</f>
        <v>7</v>
      </c>
      <c r="F54" s="202">
        <v>2</v>
      </c>
      <c r="G54" s="202"/>
      <c r="H54" s="202">
        <v>5</v>
      </c>
      <c r="I54" s="203">
        <f>O54/E54</f>
        <v>0.8571428571428571</v>
      </c>
      <c r="J54" s="203">
        <f>F54/E54</f>
        <v>0.2857142857142857</v>
      </c>
      <c r="K54" s="199">
        <v>1</v>
      </c>
      <c r="L54" s="202"/>
      <c r="M54" s="204">
        <f>K54/E54</f>
        <v>0.14285714285714285</v>
      </c>
      <c r="N54" s="205">
        <f>AVERAGE(particolare!C78:AT78)</f>
        <v>6.257142857142857</v>
      </c>
      <c r="O54" s="193">
        <f>F54*3+G54</f>
        <v>6</v>
      </c>
    </row>
    <row r="55" spans="1:15" ht="15">
      <c r="A55" s="198">
        <v>51</v>
      </c>
      <c r="B55" s="198">
        <v>48</v>
      </c>
      <c r="C55" s="186"/>
      <c r="D55" s="187" t="s">
        <v>79</v>
      </c>
      <c r="E55" s="188">
        <f>SUM(F55:H55)</f>
        <v>2</v>
      </c>
      <c r="F55" s="189"/>
      <c r="G55" s="189"/>
      <c r="H55" s="189">
        <v>2</v>
      </c>
      <c r="I55" s="190">
        <f>O55/E55</f>
        <v>0</v>
      </c>
      <c r="J55" s="190">
        <f>F55/E55</f>
        <v>0</v>
      </c>
      <c r="K55" s="186">
        <v>1</v>
      </c>
      <c r="L55" s="189"/>
      <c r="M55" s="191">
        <f>K55/E55</f>
        <v>0.5</v>
      </c>
      <c r="N55" s="192">
        <f>AVERAGE(particolare!C88:AT88)</f>
        <v>6.25</v>
      </c>
      <c r="O55" s="225">
        <f>F55*3+G55</f>
        <v>0</v>
      </c>
    </row>
    <row r="56" spans="1:16" s="40" customFormat="1" ht="15">
      <c r="A56" s="198">
        <v>52</v>
      </c>
      <c r="B56" s="198">
        <v>49</v>
      </c>
      <c r="C56" s="236" t="s">
        <v>30</v>
      </c>
      <c r="D56" s="237" t="s">
        <v>34</v>
      </c>
      <c r="E56" s="238">
        <f>SUM(F56:H56)</f>
        <v>13</v>
      </c>
      <c r="F56" s="239">
        <v>6</v>
      </c>
      <c r="G56" s="239">
        <v>1</v>
      </c>
      <c r="H56" s="239">
        <v>6</v>
      </c>
      <c r="I56" s="240">
        <f>O56/E56</f>
        <v>1.4615384615384615</v>
      </c>
      <c r="J56" s="240">
        <f>F56/E56</f>
        <v>0.46153846153846156</v>
      </c>
      <c r="K56" s="348">
        <v>17</v>
      </c>
      <c r="L56" s="350"/>
      <c r="M56" s="241">
        <f>K56/E56</f>
        <v>1.3076923076923077</v>
      </c>
      <c r="N56" s="242">
        <f>AVERAGE(particolare!C113:AT113)</f>
        <v>6.246153846153846</v>
      </c>
      <c r="O56" s="193">
        <f>F56*3+G56</f>
        <v>19</v>
      </c>
      <c r="P56"/>
    </row>
    <row r="57" spans="1:15" ht="15">
      <c r="A57" s="198">
        <v>53</v>
      </c>
      <c r="B57" s="198">
        <v>50</v>
      </c>
      <c r="C57" s="199" t="s">
        <v>23</v>
      </c>
      <c r="D57" s="200" t="s">
        <v>55</v>
      </c>
      <c r="E57" s="201">
        <f>SUM(F57:H57)</f>
        <v>5</v>
      </c>
      <c r="F57" s="207">
        <v>2</v>
      </c>
      <c r="G57" s="207">
        <v>1</v>
      </c>
      <c r="H57" s="207">
        <v>2</v>
      </c>
      <c r="I57" s="204">
        <f>O57/E57</f>
        <v>1.4</v>
      </c>
      <c r="J57" s="204">
        <f>F57/E57</f>
        <v>0.4</v>
      </c>
      <c r="K57" s="199"/>
      <c r="L57" s="211"/>
      <c r="M57" s="204">
        <f>K57/E57</f>
        <v>0</v>
      </c>
      <c r="N57" s="205">
        <f>AVERAGE(particolare!C58:AT58)</f>
        <v>6.225</v>
      </c>
      <c r="O57" s="193">
        <f>F57*3+G57</f>
        <v>7</v>
      </c>
    </row>
    <row r="58" spans="1:16" s="1" customFormat="1" ht="15">
      <c r="A58" s="198">
        <v>54</v>
      </c>
      <c r="B58" s="198">
        <v>52</v>
      </c>
      <c r="C58" s="199" t="s">
        <v>17</v>
      </c>
      <c r="D58" s="200" t="s">
        <v>60</v>
      </c>
      <c r="E58" s="201">
        <f>SUM(F58:H58)</f>
        <v>15</v>
      </c>
      <c r="F58" s="202">
        <v>8</v>
      </c>
      <c r="G58" s="202"/>
      <c r="H58" s="202">
        <v>7</v>
      </c>
      <c r="I58" s="203">
        <f>O58/E58</f>
        <v>1.6</v>
      </c>
      <c r="J58" s="203">
        <f>F58/E58</f>
        <v>0.5333333333333333</v>
      </c>
      <c r="K58" s="199">
        <v>5</v>
      </c>
      <c r="L58" s="202"/>
      <c r="M58" s="204">
        <f>K58/E58</f>
        <v>0.3333333333333333</v>
      </c>
      <c r="N58" s="205">
        <f>AVERAGE(particolare!C94:AT94)</f>
        <v>6.213333333333334</v>
      </c>
      <c r="O58" s="210">
        <f>F58*3+G58</f>
        <v>24</v>
      </c>
      <c r="P58"/>
    </row>
    <row r="59" spans="1:15" ht="13.5" customHeight="1">
      <c r="A59" s="198">
        <v>55</v>
      </c>
      <c r="B59" s="198">
        <v>53</v>
      </c>
      <c r="C59" s="198" t="s">
        <v>17</v>
      </c>
      <c r="D59" s="263" t="s">
        <v>56</v>
      </c>
      <c r="E59" s="264">
        <f>SUM(F59:H59)</f>
        <v>5</v>
      </c>
      <c r="F59" s="337">
        <v>1</v>
      </c>
      <c r="G59" s="337"/>
      <c r="H59" s="337">
        <v>4</v>
      </c>
      <c r="I59" s="265">
        <f>O59/E59</f>
        <v>0.6</v>
      </c>
      <c r="J59" s="266">
        <f>F59/E59</f>
        <v>0.2</v>
      </c>
      <c r="K59" s="347">
        <v>6</v>
      </c>
      <c r="L59" s="349">
        <v>1</v>
      </c>
      <c r="M59" s="266">
        <f>K59/E59</f>
        <v>1.2</v>
      </c>
      <c r="N59" s="267">
        <f>AVERAGE(particolare!C37:AT37)</f>
        <v>6.2</v>
      </c>
      <c r="O59" s="206">
        <f>F59*3+G59</f>
        <v>3</v>
      </c>
    </row>
    <row r="60" spans="1:15" ht="15">
      <c r="A60" s="198">
        <v>56</v>
      </c>
      <c r="B60" s="198">
        <v>54</v>
      </c>
      <c r="C60" s="199" t="s">
        <v>17</v>
      </c>
      <c r="D60" s="200" t="s">
        <v>58</v>
      </c>
      <c r="E60" s="201">
        <f>SUM(F60:H60)</f>
        <v>1</v>
      </c>
      <c r="F60" s="211">
        <v>1</v>
      </c>
      <c r="G60" s="211"/>
      <c r="H60" s="211"/>
      <c r="I60" s="203">
        <f>O60/E60</f>
        <v>3</v>
      </c>
      <c r="J60" s="204">
        <f>F60/E60</f>
        <v>1</v>
      </c>
      <c r="K60" s="199">
        <v>1</v>
      </c>
      <c r="L60" s="211"/>
      <c r="M60" s="204">
        <f>K60/E60</f>
        <v>1</v>
      </c>
      <c r="N60" s="205">
        <f>AVERAGE(particolare!C56:AT56)</f>
        <v>6.2</v>
      </c>
      <c r="O60" s="193">
        <f>F60*3+G60</f>
        <v>3</v>
      </c>
    </row>
    <row r="61" spans="1:16" s="15" customFormat="1" ht="15">
      <c r="A61" s="198">
        <v>57</v>
      </c>
      <c r="B61" s="198">
        <v>55</v>
      </c>
      <c r="C61" s="186" t="s">
        <v>30</v>
      </c>
      <c r="D61" s="187" t="s">
        <v>71</v>
      </c>
      <c r="E61" s="188">
        <f>SUM(F61:H61)</f>
        <v>1</v>
      </c>
      <c r="F61" s="189"/>
      <c r="G61" s="189"/>
      <c r="H61" s="189">
        <v>1</v>
      </c>
      <c r="I61" s="190">
        <f>O61/E61</f>
        <v>0</v>
      </c>
      <c r="J61" s="190">
        <f>F61/E61</f>
        <v>0</v>
      </c>
      <c r="K61" s="196"/>
      <c r="L61" s="197"/>
      <c r="M61" s="191">
        <f>K61/E61</f>
        <v>0</v>
      </c>
      <c r="N61" s="192">
        <f>AVERAGE(particolare!C28:AT28)</f>
        <v>6.2</v>
      </c>
      <c r="O61" s="338">
        <f>F61*3+G61</f>
        <v>0</v>
      </c>
      <c r="P61" s="30"/>
    </row>
    <row r="62" spans="1:16" s="15" customFormat="1" ht="15">
      <c r="A62" s="199">
        <v>58</v>
      </c>
      <c r="B62" s="199">
        <v>57</v>
      </c>
      <c r="C62" s="186"/>
      <c r="D62" s="187" t="s">
        <v>134</v>
      </c>
      <c r="E62" s="188">
        <f>SUM(F62:H62)</f>
        <v>4</v>
      </c>
      <c r="F62" s="189">
        <v>2</v>
      </c>
      <c r="G62" s="189"/>
      <c r="H62" s="189">
        <v>2</v>
      </c>
      <c r="I62" s="190">
        <f>O62/E62</f>
        <v>1.5</v>
      </c>
      <c r="J62" s="190">
        <f>F62/E62</f>
        <v>0.5</v>
      </c>
      <c r="K62" s="186"/>
      <c r="L62" s="189">
        <v>1</v>
      </c>
      <c r="M62" s="191">
        <f>K62/E62</f>
        <v>0</v>
      </c>
      <c r="N62" s="192">
        <f>AVERAGE(particolare!C72:AT72)</f>
        <v>6.199999999999999</v>
      </c>
      <c r="O62" s="225">
        <f>F62*3+G62</f>
        <v>6</v>
      </c>
      <c r="P62" s="30"/>
    </row>
    <row r="63" spans="1:15" s="15" customFormat="1" ht="15">
      <c r="A63" s="186">
        <v>59</v>
      </c>
      <c r="B63" s="186">
        <v>59</v>
      </c>
      <c r="C63" s="236" t="s">
        <v>17</v>
      </c>
      <c r="D63" s="237" t="s">
        <v>38</v>
      </c>
      <c r="E63" s="238">
        <f>SUM(F63:H63)</f>
        <v>16</v>
      </c>
      <c r="F63" s="239">
        <v>9</v>
      </c>
      <c r="G63" s="239">
        <v>1</v>
      </c>
      <c r="H63" s="239">
        <v>6</v>
      </c>
      <c r="I63" s="241">
        <f>O63/E63</f>
        <v>1.75</v>
      </c>
      <c r="J63" s="240">
        <f>F63/E63</f>
        <v>0.5625</v>
      </c>
      <c r="K63" s="236">
        <v>4</v>
      </c>
      <c r="L63" s="239"/>
      <c r="M63" s="241">
        <f>K63/E63</f>
        <v>0.25</v>
      </c>
      <c r="N63" s="242">
        <f>AVERAGE(particolare!C14:AT14)</f>
        <v>6.125</v>
      </c>
      <c r="O63" s="225">
        <f>F63*3+G63</f>
        <v>28</v>
      </c>
    </row>
    <row r="64" spans="1:16" ht="15">
      <c r="A64" s="186">
        <v>60</v>
      </c>
      <c r="B64" s="186">
        <v>60</v>
      </c>
      <c r="C64" s="199"/>
      <c r="D64" s="200" t="s">
        <v>59</v>
      </c>
      <c r="E64" s="201">
        <f>SUM(F64:H64)</f>
        <v>7</v>
      </c>
      <c r="F64" s="211">
        <v>4</v>
      </c>
      <c r="G64" s="211"/>
      <c r="H64" s="211">
        <v>3</v>
      </c>
      <c r="I64" s="203">
        <f>O64/E64</f>
        <v>1.7142857142857142</v>
      </c>
      <c r="J64" s="204">
        <f>F64/E64</f>
        <v>0.5714285714285714</v>
      </c>
      <c r="K64" s="199">
        <v>8</v>
      </c>
      <c r="L64" s="211"/>
      <c r="M64" s="204">
        <f>K64/E64</f>
        <v>1.1428571428571428</v>
      </c>
      <c r="N64" s="205">
        <f>AVERAGE(particolare!C35:AT35)</f>
        <v>6.114285714285715</v>
      </c>
      <c r="O64" s="210">
        <f>F64*3+G64</f>
        <v>12</v>
      </c>
      <c r="P64" s="15"/>
    </row>
    <row r="65" spans="1:15" ht="15">
      <c r="A65" s="186">
        <v>61</v>
      </c>
      <c r="B65" s="186">
        <v>61</v>
      </c>
      <c r="C65" s="186" t="s">
        <v>23</v>
      </c>
      <c r="D65" s="187" t="s">
        <v>66</v>
      </c>
      <c r="E65" s="188">
        <f>SUM(F65:H65)</f>
        <v>2</v>
      </c>
      <c r="F65" s="189"/>
      <c r="G65" s="189"/>
      <c r="H65" s="189">
        <v>2</v>
      </c>
      <c r="I65" s="190">
        <f>O65/E65</f>
        <v>0</v>
      </c>
      <c r="J65" s="190">
        <f>F65/E65</f>
        <v>0</v>
      </c>
      <c r="K65" s="186">
        <v>1</v>
      </c>
      <c r="L65" s="189"/>
      <c r="M65" s="191">
        <f>K65/E65</f>
        <v>0.5</v>
      </c>
      <c r="N65" s="192">
        <f>AVERAGE(particolare!C92:AT92)</f>
        <v>6.1</v>
      </c>
      <c r="O65" s="210">
        <f>F65*3+G65</f>
        <v>0</v>
      </c>
    </row>
    <row r="66" spans="1:15" ht="15">
      <c r="A66" s="186">
        <v>62</v>
      </c>
      <c r="B66" s="186">
        <v>62</v>
      </c>
      <c r="C66" s="186" t="s">
        <v>20</v>
      </c>
      <c r="D66" s="187" t="s">
        <v>102</v>
      </c>
      <c r="E66" s="188">
        <f>SUM(F66:H66)</f>
        <v>2</v>
      </c>
      <c r="F66" s="189">
        <v>1</v>
      </c>
      <c r="G66" s="189"/>
      <c r="H66" s="189">
        <v>1</v>
      </c>
      <c r="I66" s="190">
        <f>O66/E66</f>
        <v>1.5</v>
      </c>
      <c r="J66" s="190">
        <f>F66/E66</f>
        <v>0.5</v>
      </c>
      <c r="K66" s="186">
        <v>-16</v>
      </c>
      <c r="L66" s="189"/>
      <c r="M66" s="191">
        <f>K66/E66</f>
        <v>-8</v>
      </c>
      <c r="N66" s="192">
        <f>AVERAGE(particolare!C49:AT49)</f>
        <v>6.1</v>
      </c>
      <c r="O66" s="210">
        <f>F66*3+G66</f>
        <v>3</v>
      </c>
    </row>
    <row r="67" spans="1:57" ht="15">
      <c r="A67" s="186">
        <v>63</v>
      </c>
      <c r="B67" s="186">
        <v>63</v>
      </c>
      <c r="C67" s="186" t="s">
        <v>23</v>
      </c>
      <c r="D67" s="187" t="s">
        <v>165</v>
      </c>
      <c r="E67" s="188">
        <f>SUM(F67:H67)</f>
        <v>1</v>
      </c>
      <c r="F67" s="195"/>
      <c r="G67" s="195"/>
      <c r="H67" s="195">
        <v>1</v>
      </c>
      <c r="I67" s="190">
        <f>O67/E67</f>
        <v>0</v>
      </c>
      <c r="J67" s="191">
        <f>F67/E67</f>
        <v>0</v>
      </c>
      <c r="K67" s="186"/>
      <c r="L67" s="195"/>
      <c r="M67" s="191">
        <f>K67/E67</f>
        <v>0</v>
      </c>
      <c r="N67" s="192">
        <f>AVERAGE(particolare!C71:AT71)</f>
        <v>6.1</v>
      </c>
      <c r="O67" s="193">
        <f>F67*3+G67</f>
        <v>0</v>
      </c>
      <c r="Q67" s="62"/>
      <c r="R67" s="62"/>
      <c r="S67" s="62"/>
      <c r="T67" s="62"/>
      <c r="U67" s="62"/>
      <c r="V67" s="62"/>
      <c r="W67" s="62"/>
      <c r="X67" s="62"/>
      <c r="Y67" s="62"/>
      <c r="Z67" s="62"/>
      <c r="AA67" s="62"/>
      <c r="AB67" s="62"/>
      <c r="AC67" s="62"/>
      <c r="AD67" s="62"/>
      <c r="AE67" s="62"/>
      <c r="AF67" s="62"/>
      <c r="AG67" s="62"/>
      <c r="AH67" s="62"/>
      <c r="AI67" s="62"/>
      <c r="AJ67" s="62"/>
      <c r="AK67" s="62"/>
      <c r="AL67" s="62"/>
      <c r="AM67" s="62"/>
      <c r="AN67" s="62"/>
      <c r="AO67" s="62"/>
      <c r="AP67" s="62"/>
      <c r="AQ67" s="62"/>
      <c r="AR67" s="62"/>
      <c r="AS67" s="62"/>
      <c r="AT67" s="62"/>
      <c r="AU67" s="62"/>
      <c r="AV67" s="62"/>
      <c r="AW67" s="62"/>
      <c r="AX67" s="62"/>
      <c r="AY67" s="62"/>
      <c r="AZ67" s="62"/>
      <c r="BA67" s="62"/>
      <c r="BB67" s="62"/>
      <c r="BC67" s="62"/>
      <c r="BD67" s="62"/>
      <c r="BE67" s="62"/>
    </row>
    <row r="68" spans="1:57" s="26" customFormat="1" ht="15">
      <c r="A68" s="186">
        <v>64</v>
      </c>
      <c r="B68" s="186">
        <v>64</v>
      </c>
      <c r="C68" s="186" t="s">
        <v>17</v>
      </c>
      <c r="D68" s="187" t="s">
        <v>168</v>
      </c>
      <c r="E68" s="188">
        <f>SUM(F68:H68)</f>
        <v>10</v>
      </c>
      <c r="F68" s="189">
        <v>3</v>
      </c>
      <c r="G68" s="189"/>
      <c r="H68" s="189">
        <v>7</v>
      </c>
      <c r="I68" s="190">
        <f>O68/E68</f>
        <v>0.9</v>
      </c>
      <c r="J68" s="191">
        <f>F68/E68</f>
        <v>0.3</v>
      </c>
      <c r="K68" s="186"/>
      <c r="L68" s="195"/>
      <c r="M68" s="191">
        <f>K68/E68</f>
        <v>0</v>
      </c>
      <c r="N68" s="192">
        <f>AVERAGE(particolare!C19:AT19)</f>
        <v>6.01</v>
      </c>
      <c r="O68" s="193">
        <f>F68*3+G68</f>
        <v>9</v>
      </c>
      <c r="P68" s="63"/>
      <c r="Q68" s="62"/>
      <c r="R68" s="62"/>
      <c r="S68" s="62"/>
      <c r="T68" s="62"/>
      <c r="U68" s="62"/>
      <c r="V68" s="62"/>
      <c r="W68" s="62"/>
      <c r="X68" s="62"/>
      <c r="Y68" s="62"/>
      <c r="Z68" s="62"/>
      <c r="AA68" s="62"/>
      <c r="AB68" s="62"/>
      <c r="AC68" s="62"/>
      <c r="AD68" s="62"/>
      <c r="AE68" s="62"/>
      <c r="AF68" s="62"/>
      <c r="AG68" s="62"/>
      <c r="AH68" s="62"/>
      <c r="AI68" s="62"/>
      <c r="AJ68" s="62"/>
      <c r="AK68" s="62"/>
      <c r="AL68" s="62"/>
      <c r="AM68" s="62"/>
      <c r="AN68" s="62"/>
      <c r="AO68" s="62"/>
      <c r="AP68" s="62"/>
      <c r="AQ68" s="62"/>
      <c r="AR68" s="62"/>
      <c r="AS68" s="62"/>
      <c r="AT68" s="62"/>
      <c r="AU68" s="62"/>
      <c r="AV68" s="62"/>
      <c r="AW68" s="62"/>
      <c r="AX68" s="62"/>
      <c r="AY68" s="62"/>
      <c r="AZ68" s="62"/>
      <c r="BA68" s="62"/>
      <c r="BB68" s="62"/>
      <c r="BC68" s="62"/>
      <c r="BD68" s="62"/>
      <c r="BE68" s="62"/>
    </row>
    <row r="69" spans="1:57" s="26" customFormat="1" ht="15">
      <c r="A69" s="186">
        <v>65</v>
      </c>
      <c r="B69" s="186">
        <v>65</v>
      </c>
      <c r="C69" s="199"/>
      <c r="D69" s="200" t="s">
        <v>53</v>
      </c>
      <c r="E69" s="201">
        <f>SUM(F69:H69)</f>
        <v>5</v>
      </c>
      <c r="F69" s="202">
        <v>1</v>
      </c>
      <c r="G69" s="202">
        <v>1</v>
      </c>
      <c r="H69" s="202">
        <v>3</v>
      </c>
      <c r="I69" s="203">
        <f>O69/E69</f>
        <v>0.8</v>
      </c>
      <c r="J69" s="203">
        <f>F69/E69</f>
        <v>0.2</v>
      </c>
      <c r="K69" s="208">
        <v>2</v>
      </c>
      <c r="L69" s="212"/>
      <c r="M69" s="204">
        <f>K69/E69</f>
        <v>0.4</v>
      </c>
      <c r="N69" s="205">
        <f>AVERAGE(particolare!C115:AT115)</f>
        <v>5.9</v>
      </c>
      <c r="O69" s="210">
        <f>F69*3+G69</f>
        <v>4</v>
      </c>
      <c r="P69" s="63"/>
      <c r="Q69" s="62"/>
      <c r="R69" s="62"/>
      <c r="S69" s="62"/>
      <c r="T69" s="62"/>
      <c r="U69" s="62"/>
      <c r="V69" s="62"/>
      <c r="W69" s="62"/>
      <c r="X69" s="62"/>
      <c r="Y69" s="62"/>
      <c r="Z69" s="62"/>
      <c r="AA69" s="62"/>
      <c r="AB69" s="62"/>
      <c r="AC69" s="62"/>
      <c r="AD69" s="62"/>
      <c r="AE69" s="62"/>
      <c r="AF69" s="62"/>
      <c r="AG69" s="62"/>
      <c r="AH69" s="62"/>
      <c r="AI69" s="62"/>
      <c r="AJ69" s="62"/>
      <c r="AK69" s="62"/>
      <c r="AL69" s="62"/>
      <c r="AM69" s="62"/>
      <c r="AN69" s="62"/>
      <c r="AO69" s="62"/>
      <c r="AP69" s="62"/>
      <c r="AQ69" s="62"/>
      <c r="AR69" s="62"/>
      <c r="AS69" s="62"/>
      <c r="AT69" s="62"/>
      <c r="AU69" s="62"/>
      <c r="AV69" s="62"/>
      <c r="AW69" s="62"/>
      <c r="AX69" s="62"/>
      <c r="AY69" s="62"/>
      <c r="AZ69" s="62"/>
      <c r="BA69" s="62"/>
      <c r="BB69" s="62"/>
      <c r="BC69" s="62"/>
      <c r="BD69" s="62"/>
      <c r="BE69" s="62"/>
    </row>
    <row r="70" spans="1:57" ht="15">
      <c r="A70" s="186">
        <v>66</v>
      </c>
      <c r="B70" s="186">
        <v>66</v>
      </c>
      <c r="C70" s="186" t="s">
        <v>17</v>
      </c>
      <c r="D70" s="187" t="s">
        <v>86</v>
      </c>
      <c r="E70" s="188">
        <f>SUM(F70:H70)</f>
        <v>1</v>
      </c>
      <c r="F70" s="195"/>
      <c r="G70" s="195"/>
      <c r="H70" s="195">
        <v>1</v>
      </c>
      <c r="I70" s="190">
        <f>O70/E70</f>
        <v>0</v>
      </c>
      <c r="J70" s="191">
        <f>F70/E70</f>
        <v>0</v>
      </c>
      <c r="K70" s="186">
        <v>1</v>
      </c>
      <c r="L70" s="195"/>
      <c r="M70" s="191">
        <f>K70/E70</f>
        <v>1</v>
      </c>
      <c r="N70" s="192">
        <f>AVERAGE(particolare!C36:AT36)</f>
        <v>5.9</v>
      </c>
      <c r="O70" s="210">
        <f>F70*3+G70</f>
        <v>0</v>
      </c>
      <c r="P70" s="63"/>
      <c r="X70" s="62"/>
      <c r="Y70" s="62"/>
      <c r="Z70" s="62"/>
      <c r="AA70" s="62"/>
      <c r="AB70" s="62"/>
      <c r="AC70" s="62"/>
      <c r="AD70" s="62"/>
      <c r="AE70" s="62"/>
      <c r="AF70" s="62"/>
      <c r="AG70" s="62"/>
      <c r="AH70" s="62"/>
      <c r="AI70" s="62"/>
      <c r="AJ70" s="62"/>
      <c r="AK70" s="62"/>
      <c r="AL70" s="62"/>
      <c r="AM70" s="62"/>
      <c r="AN70" s="62"/>
      <c r="AO70" s="62"/>
      <c r="AP70" s="62"/>
      <c r="AQ70" s="62"/>
      <c r="AR70" s="62"/>
      <c r="AS70" s="62"/>
      <c r="AT70" s="62"/>
      <c r="AU70" s="62"/>
      <c r="AV70" s="62"/>
      <c r="AW70" s="62"/>
      <c r="AX70" s="62"/>
      <c r="AY70" s="62"/>
      <c r="AZ70" s="62"/>
      <c r="BA70" s="62"/>
      <c r="BB70" s="62"/>
      <c r="BC70" s="62"/>
      <c r="BD70" s="62"/>
      <c r="BE70" s="62"/>
    </row>
    <row r="71" spans="1:15" ht="15">
      <c r="A71" s="186">
        <v>67</v>
      </c>
      <c r="B71" s="186">
        <v>67</v>
      </c>
      <c r="C71" s="186" t="s">
        <v>30</v>
      </c>
      <c r="D71" s="187" t="s">
        <v>191</v>
      </c>
      <c r="E71" s="188">
        <f>SUM(F71:H71)</f>
        <v>1</v>
      </c>
      <c r="F71" s="195"/>
      <c r="G71" s="195"/>
      <c r="H71" s="195">
        <v>1</v>
      </c>
      <c r="I71" s="190">
        <f>O71/E71</f>
        <v>0</v>
      </c>
      <c r="J71" s="191">
        <f>F71/E71</f>
        <v>0</v>
      </c>
      <c r="K71" s="186">
        <v>1</v>
      </c>
      <c r="L71" s="195"/>
      <c r="M71" s="191">
        <f>K71/E71</f>
        <v>1</v>
      </c>
      <c r="N71" s="192">
        <f>AVERAGE(particolare!C20:AT20)</f>
        <v>5.9</v>
      </c>
      <c r="O71" s="193">
        <f>F71*3+G71</f>
        <v>0</v>
      </c>
    </row>
    <row r="72" spans="1:15" ht="15">
      <c r="A72" s="255">
        <v>68</v>
      </c>
      <c r="B72" s="255">
        <v>68</v>
      </c>
      <c r="C72" s="255" t="s">
        <v>30</v>
      </c>
      <c r="D72" s="256" t="s">
        <v>178</v>
      </c>
      <c r="E72" s="257">
        <f>SUM(F72:H72)</f>
        <v>6</v>
      </c>
      <c r="F72" s="304">
        <v>1</v>
      </c>
      <c r="G72" s="304"/>
      <c r="H72" s="304">
        <v>5</v>
      </c>
      <c r="I72" s="258">
        <f>O72/E72</f>
        <v>0.5</v>
      </c>
      <c r="J72" s="259">
        <f>F72/E72</f>
        <v>0.16666666666666666</v>
      </c>
      <c r="K72" s="255">
        <v>7</v>
      </c>
      <c r="L72" s="260"/>
      <c r="M72" s="259">
        <f>K72/E72</f>
        <v>1.1666666666666667</v>
      </c>
      <c r="N72" s="261">
        <f>AVERAGE(particolare!C33:AT33)</f>
        <v>5.833333333333333</v>
      </c>
      <c r="O72" s="193">
        <f>F72*3+G72</f>
        <v>3</v>
      </c>
    </row>
    <row r="73" spans="1:15" ht="15">
      <c r="A73" s="186">
        <v>69</v>
      </c>
      <c r="B73" s="186">
        <v>69</v>
      </c>
      <c r="C73" s="199"/>
      <c r="D73" s="200" t="s">
        <v>62</v>
      </c>
      <c r="E73" s="201">
        <f>SUM(F73:H73)</f>
        <v>15</v>
      </c>
      <c r="F73" s="202">
        <v>6</v>
      </c>
      <c r="G73" s="202">
        <v>2</v>
      </c>
      <c r="H73" s="202">
        <v>7</v>
      </c>
      <c r="I73" s="204">
        <f>O73/E73</f>
        <v>1.3333333333333333</v>
      </c>
      <c r="J73" s="203">
        <f>F73/E73</f>
        <v>0.4</v>
      </c>
      <c r="K73" s="199">
        <v>3</v>
      </c>
      <c r="L73" s="202"/>
      <c r="M73" s="204">
        <f>K73/E73</f>
        <v>0.2</v>
      </c>
      <c r="N73" s="205">
        <f>AVERAGE(particolare!C54:AT54)</f>
        <v>5.7333333333333325</v>
      </c>
      <c r="O73" s="193">
        <f>F73*3+G73</f>
        <v>20</v>
      </c>
    </row>
    <row r="74" spans="1:15" ht="15">
      <c r="A74" s="186">
        <v>70</v>
      </c>
      <c r="B74" s="186">
        <v>70</v>
      </c>
      <c r="C74" s="199" t="s">
        <v>17</v>
      </c>
      <c r="D74" s="200" t="s">
        <v>63</v>
      </c>
      <c r="E74" s="201">
        <f>SUM(F74:H74)</f>
        <v>2</v>
      </c>
      <c r="F74" s="202"/>
      <c r="G74" s="202"/>
      <c r="H74" s="202">
        <v>2</v>
      </c>
      <c r="I74" s="203">
        <f>O74/E74</f>
        <v>0</v>
      </c>
      <c r="J74" s="203">
        <f>F74/E74</f>
        <v>0</v>
      </c>
      <c r="K74" s="199"/>
      <c r="L74" s="202"/>
      <c r="M74" s="204">
        <f>K74/E74</f>
        <v>0</v>
      </c>
      <c r="N74" s="205">
        <f>AVERAGE(particolare!C98:AT98)</f>
        <v>5.699999999999999</v>
      </c>
      <c r="O74" s="210">
        <f>F74*3+G74</f>
        <v>0</v>
      </c>
    </row>
    <row r="75" spans="1:15" ht="15">
      <c r="A75" s="186">
        <v>71</v>
      </c>
      <c r="B75" s="186">
        <v>71</v>
      </c>
      <c r="C75" s="199" t="s">
        <v>23</v>
      </c>
      <c r="D75" s="200" t="s">
        <v>64</v>
      </c>
      <c r="E75" s="201">
        <f>SUM(F75:H75)</f>
        <v>2</v>
      </c>
      <c r="F75" s="207"/>
      <c r="G75" s="207"/>
      <c r="H75" s="207">
        <v>2</v>
      </c>
      <c r="I75" s="204">
        <f>O75/E75</f>
        <v>0</v>
      </c>
      <c r="J75" s="204">
        <f>F75/E75</f>
        <v>0</v>
      </c>
      <c r="K75" s="199"/>
      <c r="L75" s="211">
        <v>1</v>
      </c>
      <c r="M75" s="204">
        <f>K75/E75</f>
        <v>0</v>
      </c>
      <c r="N75" s="205">
        <f>AVERAGE(particolare!C75:AT75)</f>
        <v>5.65</v>
      </c>
      <c r="O75" s="210">
        <f>F75*3+G75</f>
        <v>0</v>
      </c>
    </row>
    <row r="76" spans="1:15" ht="15">
      <c r="A76" s="186">
        <v>72</v>
      </c>
      <c r="B76" s="186">
        <v>72</v>
      </c>
      <c r="C76" s="186" t="s">
        <v>17</v>
      </c>
      <c r="D76" s="187" t="s">
        <v>179</v>
      </c>
      <c r="E76" s="188">
        <f>SUM(F76:H76)</f>
        <v>1</v>
      </c>
      <c r="F76" s="189"/>
      <c r="G76" s="189"/>
      <c r="H76" s="189">
        <v>1</v>
      </c>
      <c r="I76" s="190">
        <f>O76/E76</f>
        <v>0</v>
      </c>
      <c r="J76" s="190">
        <f>F76/E76</f>
        <v>0</v>
      </c>
      <c r="K76" s="196">
        <v>1</v>
      </c>
      <c r="L76" s="197"/>
      <c r="M76" s="191">
        <f>K76/E76</f>
        <v>1</v>
      </c>
      <c r="N76" s="192">
        <f>AVERAGE(particolare!C112:AT112)</f>
        <v>5.6</v>
      </c>
      <c r="O76" s="193">
        <f>F76*3+G76</f>
        <v>0</v>
      </c>
    </row>
    <row r="77" spans="1:15" ht="15.75" thickBot="1">
      <c r="A77" s="301">
        <v>73</v>
      </c>
      <c r="B77" s="301">
        <v>73</v>
      </c>
      <c r="C77" s="301" t="s">
        <v>30</v>
      </c>
      <c r="D77" s="302" t="s">
        <v>190</v>
      </c>
      <c r="E77" s="303">
        <f>SUM(F77:H77)</f>
        <v>1</v>
      </c>
      <c r="F77" s="305"/>
      <c r="G77" s="305"/>
      <c r="H77" s="305">
        <v>1</v>
      </c>
      <c r="I77" s="306">
        <f>O77/E77</f>
        <v>0</v>
      </c>
      <c r="J77" s="306">
        <f>F77/E77</f>
        <v>0</v>
      </c>
      <c r="K77" s="307"/>
      <c r="L77" s="308"/>
      <c r="M77" s="309">
        <f>K77/E77</f>
        <v>0</v>
      </c>
      <c r="N77" s="310">
        <f>AVERAGE(particolare!C24:AT24)</f>
        <v>5.3</v>
      </c>
      <c r="O77" s="311">
        <f>F77*3+G77</f>
        <v>0</v>
      </c>
    </row>
    <row r="78" spans="1:15" ht="15.75" thickTop="1">
      <c r="A78" s="32"/>
      <c r="B78" s="32"/>
      <c r="C78" s="32" t="s">
        <v>17</v>
      </c>
      <c r="D78" s="33" t="s">
        <v>65</v>
      </c>
      <c r="E78" s="34">
        <f aca="true" t="shared" si="0" ref="E69:E100">SUM(F78:H78)</f>
        <v>0</v>
      </c>
      <c r="F78" s="35"/>
      <c r="G78" s="35"/>
      <c r="H78" s="35"/>
      <c r="I78" s="36" t="e">
        <f aca="true" t="shared" si="1" ref="I69:I100">O78/E78</f>
        <v>#DIV/0!</v>
      </c>
      <c r="J78" s="37" t="e">
        <f aca="true" t="shared" si="2" ref="J69:J100">F78/E78</f>
        <v>#DIV/0!</v>
      </c>
      <c r="K78" s="32"/>
      <c r="L78" s="35"/>
      <c r="M78" s="36" t="e">
        <f aca="true" t="shared" si="3" ref="M69:M100">K78/E78</f>
        <v>#DIV/0!</v>
      </c>
      <c r="N78" s="38" t="e">
        <f>AVERAGE(particolare!C43:AT43)</f>
        <v>#DIV/0!</v>
      </c>
      <c r="O78" s="39">
        <f aca="true" t="shared" si="4" ref="O69:O100">F78*3+G78</f>
        <v>0</v>
      </c>
    </row>
    <row r="79" spans="1:15" ht="15">
      <c r="A79" s="42"/>
      <c r="B79" s="42"/>
      <c r="C79" s="42"/>
      <c r="D79" s="43" t="s">
        <v>68</v>
      </c>
      <c r="E79" s="44">
        <f t="shared" si="0"/>
        <v>0</v>
      </c>
      <c r="F79" s="50"/>
      <c r="G79" s="50"/>
      <c r="H79" s="50"/>
      <c r="I79" s="46" t="e">
        <f t="shared" si="1"/>
        <v>#DIV/0!</v>
      </c>
      <c r="J79" s="47" t="e">
        <f t="shared" si="2"/>
        <v>#DIV/0!</v>
      </c>
      <c r="K79" s="42"/>
      <c r="L79" s="50"/>
      <c r="M79" s="47" t="e">
        <f t="shared" si="3"/>
        <v>#DIV/0!</v>
      </c>
      <c r="N79" s="48" t="e">
        <f>AVERAGE(particolare!C25:AT25)</f>
        <v>#DIV/0!</v>
      </c>
      <c r="O79" s="42">
        <f t="shared" si="4"/>
        <v>0</v>
      </c>
    </row>
    <row r="80" spans="1:15" ht="15">
      <c r="A80" s="42"/>
      <c r="B80" s="42"/>
      <c r="C80" s="42" t="s">
        <v>20</v>
      </c>
      <c r="D80" s="43" t="s">
        <v>69</v>
      </c>
      <c r="E80" s="44">
        <f t="shared" si="0"/>
        <v>0</v>
      </c>
      <c r="F80" s="51"/>
      <c r="G80" s="51"/>
      <c r="H80" s="51"/>
      <c r="I80" s="47" t="e">
        <f t="shared" si="1"/>
        <v>#DIV/0!</v>
      </c>
      <c r="J80" s="47" t="e">
        <f t="shared" si="2"/>
        <v>#DIV/0!</v>
      </c>
      <c r="K80" s="42"/>
      <c r="L80" s="50"/>
      <c r="M80" s="47" t="e">
        <f t="shared" si="3"/>
        <v>#DIV/0!</v>
      </c>
      <c r="N80" s="48" t="e">
        <f>AVERAGE(particolare!C68:AT68)</f>
        <v>#DIV/0!</v>
      </c>
      <c r="O80" s="49">
        <f t="shared" si="4"/>
        <v>0</v>
      </c>
    </row>
    <row r="81" spans="1:15" ht="15">
      <c r="A81" s="64"/>
      <c r="B81" s="65"/>
      <c r="C81" s="65" t="s">
        <v>23</v>
      </c>
      <c r="D81" s="66" t="s">
        <v>70</v>
      </c>
      <c r="E81" s="67">
        <f t="shared" si="0"/>
        <v>0</v>
      </c>
      <c r="F81" s="68"/>
      <c r="G81" s="68"/>
      <c r="H81" s="68"/>
      <c r="I81" s="69" t="e">
        <f t="shared" si="1"/>
        <v>#DIV/0!</v>
      </c>
      <c r="J81" s="72" t="e">
        <f t="shared" si="2"/>
        <v>#DIV/0!</v>
      </c>
      <c r="K81" s="65"/>
      <c r="L81" s="316"/>
      <c r="M81" s="72" t="e">
        <f t="shared" si="3"/>
        <v>#DIV/0!</v>
      </c>
      <c r="N81" s="73" t="e">
        <f>AVERAGE(particolare!C53:AT53)</f>
        <v>#DIV/0!</v>
      </c>
      <c r="O81" s="74">
        <f t="shared" si="4"/>
        <v>0</v>
      </c>
    </row>
    <row r="82" spans="1:15" ht="15">
      <c r="A82" s="32"/>
      <c r="B82" s="32"/>
      <c r="C82" s="32" t="s">
        <v>20</v>
      </c>
      <c r="D82" s="33" t="s">
        <v>72</v>
      </c>
      <c r="E82" s="34">
        <f t="shared" si="0"/>
        <v>0</v>
      </c>
      <c r="F82" s="35"/>
      <c r="G82" s="35"/>
      <c r="H82" s="35"/>
      <c r="I82" s="37" t="e">
        <f t="shared" si="1"/>
        <v>#DIV/0!</v>
      </c>
      <c r="J82" s="37" t="e">
        <f t="shared" si="2"/>
        <v>#DIV/0!</v>
      </c>
      <c r="K82" s="32"/>
      <c r="L82" s="35"/>
      <c r="M82" s="36" t="e">
        <f t="shared" si="3"/>
        <v>#DIV/0!</v>
      </c>
      <c r="N82" s="38" t="e">
        <f>AVERAGE(particolare!C46:AT46)</f>
        <v>#DIV/0!</v>
      </c>
      <c r="O82" s="39">
        <f t="shared" si="4"/>
        <v>0</v>
      </c>
    </row>
    <row r="83" spans="1:15" ht="15">
      <c r="A83" s="42"/>
      <c r="B83" s="42"/>
      <c r="C83" s="42" t="s">
        <v>23</v>
      </c>
      <c r="D83" s="43" t="s">
        <v>73</v>
      </c>
      <c r="E83" s="44">
        <f t="shared" si="0"/>
        <v>0</v>
      </c>
      <c r="F83" s="45"/>
      <c r="G83" s="45"/>
      <c r="H83" s="45"/>
      <c r="I83" s="46" t="e">
        <f t="shared" si="1"/>
        <v>#DIV/0!</v>
      </c>
      <c r="J83" s="46" t="e">
        <f t="shared" si="2"/>
        <v>#DIV/0!</v>
      </c>
      <c r="K83" s="42"/>
      <c r="L83" s="45"/>
      <c r="M83" s="47" t="e">
        <f t="shared" si="3"/>
        <v>#DIV/0!</v>
      </c>
      <c r="N83" s="48" t="e">
        <f>AVERAGE(particolare!C104:AT104)</f>
        <v>#DIV/0!</v>
      </c>
      <c r="O83" s="49">
        <f t="shared" si="4"/>
        <v>0</v>
      </c>
    </row>
    <row r="84" spans="1:15" ht="15">
      <c r="A84" s="42"/>
      <c r="B84" s="42"/>
      <c r="C84" s="42" t="s">
        <v>30</v>
      </c>
      <c r="D84" s="43" t="s">
        <v>76</v>
      </c>
      <c r="E84" s="44">
        <f t="shared" si="0"/>
        <v>0</v>
      </c>
      <c r="F84" s="45"/>
      <c r="G84" s="45"/>
      <c r="H84" s="45"/>
      <c r="I84" s="46" t="e">
        <f t="shared" si="1"/>
        <v>#DIV/0!</v>
      </c>
      <c r="J84" s="46" t="e">
        <f t="shared" si="2"/>
        <v>#DIV/0!</v>
      </c>
      <c r="K84" s="60"/>
      <c r="L84" s="61"/>
      <c r="M84" s="47" t="e">
        <f t="shared" si="3"/>
        <v>#DIV/0!</v>
      </c>
      <c r="N84" s="48" t="e">
        <f>AVERAGE(particolare!C126:AT126)</f>
        <v>#DIV/0!</v>
      </c>
      <c r="O84" s="49">
        <f t="shared" si="4"/>
        <v>0</v>
      </c>
    </row>
    <row r="85" spans="1:15" ht="15">
      <c r="A85" s="42"/>
      <c r="B85" s="42"/>
      <c r="C85" s="42" t="s">
        <v>30</v>
      </c>
      <c r="D85" s="43" t="s">
        <v>78</v>
      </c>
      <c r="E85" s="44">
        <f t="shared" si="0"/>
        <v>0</v>
      </c>
      <c r="F85" s="50"/>
      <c r="G85" s="50"/>
      <c r="H85" s="50"/>
      <c r="I85" s="46" t="e">
        <f t="shared" si="1"/>
        <v>#DIV/0!</v>
      </c>
      <c r="J85" s="47" t="e">
        <f t="shared" si="2"/>
        <v>#DIV/0!</v>
      </c>
      <c r="K85" s="42"/>
      <c r="L85" s="50"/>
      <c r="M85" s="47" t="e">
        <f t="shared" si="3"/>
        <v>#DIV/0!</v>
      </c>
      <c r="N85" s="48" t="e">
        <f>AVERAGE(particolare!C45:AT45)</f>
        <v>#DIV/0!</v>
      </c>
      <c r="O85" s="49">
        <f t="shared" si="4"/>
        <v>0</v>
      </c>
    </row>
    <row r="86" spans="1:15" ht="15">
      <c r="A86" s="42"/>
      <c r="B86" s="42"/>
      <c r="C86" s="42" t="s">
        <v>17</v>
      </c>
      <c r="D86" s="43" t="s">
        <v>80</v>
      </c>
      <c r="E86" s="44">
        <f t="shared" si="0"/>
        <v>0</v>
      </c>
      <c r="F86" s="45"/>
      <c r="G86" s="45"/>
      <c r="H86" s="45"/>
      <c r="I86" s="46" t="e">
        <f t="shared" si="1"/>
        <v>#DIV/0!</v>
      </c>
      <c r="J86" s="46" t="e">
        <f t="shared" si="2"/>
        <v>#DIV/0!</v>
      </c>
      <c r="K86" s="60"/>
      <c r="L86" s="61"/>
      <c r="M86" s="47" t="e">
        <f t="shared" si="3"/>
        <v>#DIV/0!</v>
      </c>
      <c r="N86" s="48" t="e">
        <f>AVERAGE(particolare!C109:AT109)</f>
        <v>#DIV/0!</v>
      </c>
      <c r="O86" s="49">
        <f t="shared" si="4"/>
        <v>0</v>
      </c>
    </row>
    <row r="87" spans="1:15" ht="15">
      <c r="A87" s="42"/>
      <c r="B87" s="75"/>
      <c r="C87" s="42" t="s">
        <v>17</v>
      </c>
      <c r="D87" s="43" t="s">
        <v>81</v>
      </c>
      <c r="E87" s="44">
        <f t="shared" si="0"/>
        <v>0</v>
      </c>
      <c r="F87" s="50"/>
      <c r="G87" s="50"/>
      <c r="H87" s="50"/>
      <c r="I87" s="47" t="e">
        <f t="shared" si="1"/>
        <v>#DIV/0!</v>
      </c>
      <c r="J87" s="47" t="e">
        <f t="shared" si="2"/>
        <v>#DIV/0!</v>
      </c>
      <c r="K87" s="42"/>
      <c r="L87" s="50"/>
      <c r="M87" s="47" t="e">
        <f t="shared" si="3"/>
        <v>#DIV/0!</v>
      </c>
      <c r="N87" s="48" t="e">
        <f>AVERAGE(particolare!C30:AT30)</f>
        <v>#DIV/0!</v>
      </c>
      <c r="O87" s="49">
        <f t="shared" si="4"/>
        <v>0</v>
      </c>
    </row>
    <row r="88" spans="1:15" ht="15">
      <c r="A88" s="42"/>
      <c r="B88" s="42"/>
      <c r="C88" s="42" t="s">
        <v>17</v>
      </c>
      <c r="D88" s="43" t="s">
        <v>83</v>
      </c>
      <c r="E88" s="44">
        <f t="shared" si="0"/>
        <v>0</v>
      </c>
      <c r="F88" s="45"/>
      <c r="G88" s="45"/>
      <c r="H88" s="45"/>
      <c r="I88" s="46" t="e">
        <f t="shared" si="1"/>
        <v>#DIV/0!</v>
      </c>
      <c r="J88" s="46" t="e">
        <f t="shared" si="2"/>
        <v>#DIV/0!</v>
      </c>
      <c r="K88" s="42"/>
      <c r="L88" s="45"/>
      <c r="M88" s="47" t="e">
        <f t="shared" si="3"/>
        <v>#DIV/0!</v>
      </c>
      <c r="N88" s="48" t="e">
        <f>AVERAGE(particolare!C59:AT59)</f>
        <v>#DIV/0!</v>
      </c>
      <c r="O88" s="49">
        <f t="shared" si="4"/>
        <v>0</v>
      </c>
    </row>
    <row r="89" spans="1:15" ht="15">
      <c r="A89" s="41"/>
      <c r="B89" s="41"/>
      <c r="C89" s="41" t="s">
        <v>17</v>
      </c>
      <c r="D89" s="52" t="s">
        <v>84</v>
      </c>
      <c r="E89" s="53">
        <f t="shared" si="0"/>
        <v>0</v>
      </c>
      <c r="F89" s="54"/>
      <c r="G89" s="54"/>
      <c r="H89" s="54"/>
      <c r="I89" s="55" t="e">
        <f t="shared" si="1"/>
        <v>#DIV/0!</v>
      </c>
      <c r="J89" s="55" t="e">
        <f t="shared" si="2"/>
        <v>#DIV/0!</v>
      </c>
      <c r="K89" s="41"/>
      <c r="L89" s="54"/>
      <c r="M89" s="56" t="e">
        <f t="shared" si="3"/>
        <v>#DIV/0!</v>
      </c>
      <c r="N89" s="58" t="e">
        <f>AVERAGE(particolare!C82:AT82)</f>
        <v>#DIV/0!</v>
      </c>
      <c r="O89" s="59">
        <f t="shared" si="4"/>
        <v>0</v>
      </c>
    </row>
    <row r="90" spans="1:15" ht="15">
      <c r="A90" s="42"/>
      <c r="B90" s="42"/>
      <c r="C90" s="42"/>
      <c r="D90" s="43" t="s">
        <v>85</v>
      </c>
      <c r="E90" s="44">
        <f t="shared" si="0"/>
        <v>0</v>
      </c>
      <c r="F90" s="45"/>
      <c r="G90" s="45"/>
      <c r="H90" s="45"/>
      <c r="I90" s="46" t="e">
        <f t="shared" si="1"/>
        <v>#DIV/0!</v>
      </c>
      <c r="J90" s="46" t="e">
        <f t="shared" si="2"/>
        <v>#DIV/0!</v>
      </c>
      <c r="K90" s="184"/>
      <c r="L90" s="185"/>
      <c r="M90" s="47" t="e">
        <f t="shared" si="3"/>
        <v>#DIV/0!</v>
      </c>
      <c r="N90" s="48" t="e">
        <f>AVERAGE(particolare!C48:AT48)</f>
        <v>#DIV/0!</v>
      </c>
      <c r="O90" s="49">
        <f t="shared" si="4"/>
        <v>0</v>
      </c>
    </row>
    <row r="91" spans="1:15" ht="15">
      <c r="A91" s="42"/>
      <c r="B91" s="42"/>
      <c r="C91" s="42" t="s">
        <v>17</v>
      </c>
      <c r="D91" s="43" t="s">
        <v>87</v>
      </c>
      <c r="E91" s="44">
        <f t="shared" si="0"/>
        <v>0</v>
      </c>
      <c r="F91" s="51"/>
      <c r="G91" s="51"/>
      <c r="H91" s="51"/>
      <c r="I91" s="46" t="e">
        <f t="shared" si="1"/>
        <v>#DIV/0!</v>
      </c>
      <c r="J91" s="47" t="e">
        <f t="shared" si="2"/>
        <v>#DIV/0!</v>
      </c>
      <c r="K91" s="42"/>
      <c r="L91" s="50"/>
      <c r="M91" s="47" t="e">
        <f t="shared" si="3"/>
        <v>#DIV/0!</v>
      </c>
      <c r="N91" s="48" t="e">
        <f>AVERAGE(particolare!C44:AT44)</f>
        <v>#DIV/0!</v>
      </c>
      <c r="O91" s="49">
        <f t="shared" si="4"/>
        <v>0</v>
      </c>
    </row>
    <row r="92" spans="1:15" ht="15">
      <c r="A92" s="41"/>
      <c r="B92" s="41"/>
      <c r="C92" s="41" t="s">
        <v>23</v>
      </c>
      <c r="D92" s="52" t="s">
        <v>88</v>
      </c>
      <c r="E92" s="53">
        <f t="shared" si="0"/>
        <v>0</v>
      </c>
      <c r="F92" s="85"/>
      <c r="G92" s="85"/>
      <c r="H92" s="85"/>
      <c r="I92" s="55" t="e">
        <f t="shared" si="1"/>
        <v>#DIV/0!</v>
      </c>
      <c r="J92" s="56" t="e">
        <f t="shared" si="2"/>
        <v>#DIV/0!</v>
      </c>
      <c r="K92" s="41"/>
      <c r="L92" s="57"/>
      <c r="M92" s="56" t="e">
        <f t="shared" si="3"/>
        <v>#DIV/0!</v>
      </c>
      <c r="N92" s="58" t="e">
        <f>AVERAGE(particolare!C18:AT18)</f>
        <v>#DIV/0!</v>
      </c>
      <c r="O92" s="59">
        <f t="shared" si="4"/>
        <v>0</v>
      </c>
    </row>
    <row r="93" spans="1:15" ht="15">
      <c r="A93" s="42"/>
      <c r="B93" s="42"/>
      <c r="C93" s="42" t="s">
        <v>20</v>
      </c>
      <c r="D93" s="43" t="s">
        <v>89</v>
      </c>
      <c r="E93" s="44">
        <f t="shared" si="0"/>
        <v>0</v>
      </c>
      <c r="F93" s="45"/>
      <c r="G93" s="45"/>
      <c r="H93" s="45"/>
      <c r="I93" s="46" t="e">
        <f t="shared" si="1"/>
        <v>#DIV/0!</v>
      </c>
      <c r="J93" s="46" t="e">
        <f t="shared" si="2"/>
        <v>#DIV/0!</v>
      </c>
      <c r="K93" s="42"/>
      <c r="L93" s="45"/>
      <c r="M93" s="47" t="e">
        <f t="shared" si="3"/>
        <v>#DIV/0!</v>
      </c>
      <c r="N93" s="48" t="e">
        <f>AVERAGE(particolare!C102:AT102)</f>
        <v>#DIV/0!</v>
      </c>
      <c r="O93" s="49">
        <f t="shared" si="4"/>
        <v>0</v>
      </c>
    </row>
    <row r="94" spans="1:15" ht="15">
      <c r="A94" s="42"/>
      <c r="B94" s="42"/>
      <c r="C94" s="42" t="s">
        <v>23</v>
      </c>
      <c r="D94" s="43" t="s">
        <v>90</v>
      </c>
      <c r="E94" s="44">
        <f t="shared" si="0"/>
        <v>0</v>
      </c>
      <c r="F94" s="45"/>
      <c r="G94" s="45"/>
      <c r="H94" s="45"/>
      <c r="I94" s="46" t="e">
        <f t="shared" si="1"/>
        <v>#DIV/0!</v>
      </c>
      <c r="J94" s="46" t="e">
        <f t="shared" si="2"/>
        <v>#DIV/0!</v>
      </c>
      <c r="K94" s="42"/>
      <c r="L94" s="45"/>
      <c r="M94" s="47" t="e">
        <f t="shared" si="3"/>
        <v>#DIV/0!</v>
      </c>
      <c r="N94" s="48" t="e">
        <f>AVERAGE(particolare!C80:AT80)</f>
        <v>#DIV/0!</v>
      </c>
      <c r="O94" s="49">
        <f t="shared" si="4"/>
        <v>0</v>
      </c>
    </row>
    <row r="95" spans="1:15" ht="15">
      <c r="A95" s="42"/>
      <c r="B95" s="42"/>
      <c r="C95" s="42"/>
      <c r="D95" s="43" t="s">
        <v>91</v>
      </c>
      <c r="E95" s="44">
        <f t="shared" si="0"/>
        <v>0</v>
      </c>
      <c r="F95" s="45"/>
      <c r="G95" s="45"/>
      <c r="H95" s="45"/>
      <c r="I95" s="46" t="e">
        <f t="shared" si="1"/>
        <v>#DIV/0!</v>
      </c>
      <c r="J95" s="46" t="e">
        <f t="shared" si="2"/>
        <v>#DIV/0!</v>
      </c>
      <c r="K95" s="60"/>
      <c r="L95" s="61"/>
      <c r="M95" s="47" t="e">
        <f t="shared" si="3"/>
        <v>#DIV/0!</v>
      </c>
      <c r="N95" s="48" t="e">
        <f>AVERAGE(particolare!C127:AT127)</f>
        <v>#DIV/0!</v>
      </c>
      <c r="O95" s="49">
        <f t="shared" si="4"/>
        <v>0</v>
      </c>
    </row>
    <row r="96" spans="1:15" ht="15">
      <c r="A96" s="42"/>
      <c r="B96" s="42"/>
      <c r="C96" s="42"/>
      <c r="D96" s="43" t="s">
        <v>92</v>
      </c>
      <c r="E96" s="44">
        <f t="shared" si="0"/>
        <v>0</v>
      </c>
      <c r="F96" s="45"/>
      <c r="G96" s="45"/>
      <c r="H96" s="45"/>
      <c r="I96" s="46" t="e">
        <f t="shared" si="1"/>
        <v>#DIV/0!</v>
      </c>
      <c r="J96" s="46" t="e">
        <f t="shared" si="2"/>
        <v>#DIV/0!</v>
      </c>
      <c r="K96" s="42"/>
      <c r="L96" s="45"/>
      <c r="M96" s="47" t="e">
        <f t="shared" si="3"/>
        <v>#DIV/0!</v>
      </c>
      <c r="N96" s="48" t="e">
        <f>AVERAGE(particolare!C87:AT87)</f>
        <v>#DIV/0!</v>
      </c>
      <c r="O96" s="49">
        <f t="shared" si="4"/>
        <v>0</v>
      </c>
    </row>
    <row r="97" spans="1:15" ht="15">
      <c r="A97" s="41"/>
      <c r="B97" s="41"/>
      <c r="C97" s="41" t="s">
        <v>20</v>
      </c>
      <c r="D97" s="52" t="s">
        <v>93</v>
      </c>
      <c r="E97" s="53">
        <f t="shared" si="0"/>
        <v>0</v>
      </c>
      <c r="F97" s="54"/>
      <c r="G97" s="54"/>
      <c r="H97" s="54"/>
      <c r="I97" s="55" t="e">
        <f t="shared" si="1"/>
        <v>#DIV/0!</v>
      </c>
      <c r="J97" s="55" t="e">
        <f t="shared" si="2"/>
        <v>#DIV/0!</v>
      </c>
      <c r="K97" s="41"/>
      <c r="L97" s="54"/>
      <c r="M97" s="56" t="e">
        <f t="shared" si="3"/>
        <v>#DIV/0!</v>
      </c>
      <c r="N97" s="58" t="e">
        <f>AVERAGE(particolare!C55:AT55)</f>
        <v>#DIV/0!</v>
      </c>
      <c r="O97" s="59">
        <f t="shared" si="4"/>
        <v>0</v>
      </c>
    </row>
    <row r="98" spans="1:15" ht="15">
      <c r="A98" s="42"/>
      <c r="B98" s="42"/>
      <c r="C98" s="42" t="s">
        <v>30</v>
      </c>
      <c r="D98" s="43" t="s">
        <v>95</v>
      </c>
      <c r="E98" s="44">
        <f t="shared" si="0"/>
        <v>0</v>
      </c>
      <c r="F98" s="45"/>
      <c r="G98" s="45"/>
      <c r="H98" s="45"/>
      <c r="I98" s="46" t="e">
        <f t="shared" si="1"/>
        <v>#DIV/0!</v>
      </c>
      <c r="J98" s="46" t="e">
        <f t="shared" si="2"/>
        <v>#DIV/0!</v>
      </c>
      <c r="K98" s="42"/>
      <c r="L98" s="45"/>
      <c r="M98" s="47" t="e">
        <f t="shared" si="3"/>
        <v>#DIV/0!</v>
      </c>
      <c r="N98" s="48" t="e">
        <f>AVERAGE(particolare!C100:AT100)</f>
        <v>#DIV/0!</v>
      </c>
      <c r="O98" s="49">
        <f t="shared" si="4"/>
        <v>0</v>
      </c>
    </row>
    <row r="99" spans="1:15" ht="15">
      <c r="A99" s="41"/>
      <c r="B99" s="41"/>
      <c r="C99" s="41" t="s">
        <v>17</v>
      </c>
      <c r="D99" s="52" t="s">
        <v>96</v>
      </c>
      <c r="E99" s="53">
        <f t="shared" si="0"/>
        <v>0</v>
      </c>
      <c r="F99" s="54"/>
      <c r="G99" s="54"/>
      <c r="H99" s="54"/>
      <c r="I99" s="55" t="e">
        <f t="shared" si="1"/>
        <v>#DIV/0!</v>
      </c>
      <c r="J99" s="55" t="e">
        <f t="shared" si="2"/>
        <v>#DIV/0!</v>
      </c>
      <c r="K99" s="76"/>
      <c r="L99" s="84"/>
      <c r="M99" s="56" t="e">
        <f t="shared" si="3"/>
        <v>#DIV/0!</v>
      </c>
      <c r="N99" s="58" t="e">
        <f>AVERAGE(particolare!C130:AT130)</f>
        <v>#DIV/0!</v>
      </c>
      <c r="O99" s="59">
        <f t="shared" si="4"/>
        <v>0</v>
      </c>
    </row>
    <row r="100" spans="1:15" ht="15">
      <c r="A100" s="31"/>
      <c r="B100" s="31"/>
      <c r="C100" s="31" t="s">
        <v>17</v>
      </c>
      <c r="D100" s="77" t="s">
        <v>24</v>
      </c>
      <c r="E100" s="78">
        <f t="shared" si="0"/>
        <v>0</v>
      </c>
      <c r="F100" s="315"/>
      <c r="G100" s="315"/>
      <c r="H100" s="315"/>
      <c r="I100" s="81" t="e">
        <f t="shared" si="1"/>
        <v>#DIV/0!</v>
      </c>
      <c r="J100" s="81" t="e">
        <f t="shared" si="2"/>
        <v>#DIV/0!</v>
      </c>
      <c r="K100" s="31"/>
      <c r="L100" s="317"/>
      <c r="M100" s="81" t="e">
        <f t="shared" si="3"/>
        <v>#DIV/0!</v>
      </c>
      <c r="N100" s="82" t="e">
        <f>AVERAGE(particolare!C7:AT7)</f>
        <v>#DIV/0!</v>
      </c>
      <c r="O100" s="83">
        <f t="shared" si="4"/>
        <v>0</v>
      </c>
    </row>
    <row r="101" spans="1:15" ht="15">
      <c r="A101" s="42"/>
      <c r="B101" s="42"/>
      <c r="C101" s="42" t="s">
        <v>17</v>
      </c>
      <c r="D101" s="43" t="s">
        <v>97</v>
      </c>
      <c r="E101" s="44">
        <f aca="true" t="shared" si="5" ref="E101:E132">SUM(F101:H101)</f>
        <v>0</v>
      </c>
      <c r="F101" s="45"/>
      <c r="G101" s="45"/>
      <c r="H101" s="45"/>
      <c r="I101" s="46" t="e">
        <f aca="true" t="shared" si="6" ref="I101:I136">O101/E101</f>
        <v>#DIV/0!</v>
      </c>
      <c r="J101" s="46" t="e">
        <f aca="true" t="shared" si="7" ref="J101:J136">F101/E101</f>
        <v>#DIV/0!</v>
      </c>
      <c r="K101" s="60"/>
      <c r="L101" s="61"/>
      <c r="M101" s="47" t="e">
        <f aca="true" t="shared" si="8" ref="M101:M136">K101/E101</f>
        <v>#DIV/0!</v>
      </c>
      <c r="N101" s="48" t="e">
        <f>AVERAGE(particolare!C121:AT121)</f>
        <v>#DIV/0!</v>
      </c>
      <c r="O101" s="49">
        <f aca="true" t="shared" si="9" ref="O101:O136">F101*3+G101</f>
        <v>0</v>
      </c>
    </row>
    <row r="102" spans="1:15" ht="15">
      <c r="A102" s="42"/>
      <c r="B102" s="42"/>
      <c r="C102" s="42" t="s">
        <v>30</v>
      </c>
      <c r="D102" s="43" t="s">
        <v>98</v>
      </c>
      <c r="E102" s="44">
        <f t="shared" si="5"/>
        <v>0</v>
      </c>
      <c r="F102" s="50"/>
      <c r="G102" s="50"/>
      <c r="H102" s="50"/>
      <c r="I102" s="47" t="e">
        <f t="shared" si="6"/>
        <v>#DIV/0!</v>
      </c>
      <c r="J102" s="47" t="e">
        <f t="shared" si="7"/>
        <v>#DIV/0!</v>
      </c>
      <c r="K102" s="42"/>
      <c r="L102" s="50"/>
      <c r="M102" s="47" t="e">
        <f t="shared" si="8"/>
        <v>#DIV/0!</v>
      </c>
      <c r="N102" s="48" t="e">
        <f>AVERAGE(particolare!C10:AT10)</f>
        <v>#DIV/0!</v>
      </c>
      <c r="O102" s="49">
        <f t="shared" si="9"/>
        <v>0</v>
      </c>
    </row>
    <row r="103" spans="1:15" ht="15">
      <c r="A103" s="41"/>
      <c r="B103" s="41"/>
      <c r="C103" s="41" t="s">
        <v>20</v>
      </c>
      <c r="D103" s="52" t="s">
        <v>99</v>
      </c>
      <c r="E103" s="53">
        <f t="shared" si="5"/>
        <v>0</v>
      </c>
      <c r="F103" s="57"/>
      <c r="G103" s="57"/>
      <c r="H103" s="57"/>
      <c r="I103" s="55" t="e">
        <f t="shared" si="6"/>
        <v>#DIV/0!</v>
      </c>
      <c r="J103" s="56" t="e">
        <f t="shared" si="7"/>
        <v>#DIV/0!</v>
      </c>
      <c r="K103" s="41"/>
      <c r="L103" s="57"/>
      <c r="M103" s="56" t="e">
        <f t="shared" si="8"/>
        <v>#DIV/0!</v>
      </c>
      <c r="N103" s="58" t="e">
        <f>AVERAGE(particolare!C29:AT29)</f>
        <v>#DIV/0!</v>
      </c>
      <c r="O103" s="59">
        <f t="shared" si="9"/>
        <v>0</v>
      </c>
    </row>
    <row r="104" spans="1:15" ht="15">
      <c r="A104" s="41"/>
      <c r="B104" s="41"/>
      <c r="C104" s="41" t="s">
        <v>17</v>
      </c>
      <c r="D104" s="52" t="s">
        <v>100</v>
      </c>
      <c r="E104" s="53">
        <f t="shared" si="5"/>
        <v>0</v>
      </c>
      <c r="F104" s="57"/>
      <c r="G104" s="57"/>
      <c r="H104" s="57"/>
      <c r="I104" s="56" t="e">
        <f t="shared" si="6"/>
        <v>#DIV/0!</v>
      </c>
      <c r="J104" s="56" t="e">
        <f t="shared" si="7"/>
        <v>#DIV/0!</v>
      </c>
      <c r="K104" s="41"/>
      <c r="L104" s="57"/>
      <c r="M104" s="56" t="e">
        <f t="shared" si="8"/>
        <v>#DIV/0!</v>
      </c>
      <c r="N104" s="58" t="e">
        <f>AVERAGE(particolare!C6:AT6)</f>
        <v>#DIV/0!</v>
      </c>
      <c r="O104" s="59">
        <f t="shared" si="9"/>
        <v>0</v>
      </c>
    </row>
    <row r="105" spans="1:15" ht="15">
      <c r="A105" s="41"/>
      <c r="B105" s="41"/>
      <c r="C105" s="31" t="s">
        <v>23</v>
      </c>
      <c r="D105" s="77" t="s">
        <v>101</v>
      </c>
      <c r="E105" s="78">
        <f t="shared" si="5"/>
        <v>0</v>
      </c>
      <c r="F105" s="79"/>
      <c r="G105" s="79"/>
      <c r="H105" s="79"/>
      <c r="I105" s="80" t="e">
        <f t="shared" si="6"/>
        <v>#DIV/0!</v>
      </c>
      <c r="J105" s="80" t="e">
        <f t="shared" si="7"/>
        <v>#DIV/0!</v>
      </c>
      <c r="K105" s="31"/>
      <c r="L105" s="79"/>
      <c r="M105" s="81" t="e">
        <f t="shared" si="8"/>
        <v>#DIV/0!</v>
      </c>
      <c r="N105" s="82" t="e">
        <f>AVERAGE(particolare!C70:AT70)</f>
        <v>#DIV/0!</v>
      </c>
      <c r="O105" s="83">
        <f t="shared" si="9"/>
        <v>0</v>
      </c>
    </row>
    <row r="106" spans="1:15" ht="15">
      <c r="A106" s="41"/>
      <c r="B106" s="41"/>
      <c r="C106" s="31" t="s">
        <v>17</v>
      </c>
      <c r="D106" s="77" t="s">
        <v>103</v>
      </c>
      <c r="E106" s="78">
        <f t="shared" si="5"/>
        <v>0</v>
      </c>
      <c r="F106" s="79"/>
      <c r="G106" s="79"/>
      <c r="H106" s="79"/>
      <c r="I106" s="80" t="e">
        <f t="shared" si="6"/>
        <v>#DIV/0!</v>
      </c>
      <c r="J106" s="80" t="e">
        <f t="shared" si="7"/>
        <v>#DIV/0!</v>
      </c>
      <c r="K106" s="31"/>
      <c r="L106" s="79"/>
      <c r="M106" s="81" t="e">
        <f t="shared" si="8"/>
        <v>#DIV/0!</v>
      </c>
      <c r="N106" s="82" t="e">
        <f>AVERAGE(particolare!C96:AT96)</f>
        <v>#DIV/0!</v>
      </c>
      <c r="O106" s="83">
        <f t="shared" si="9"/>
        <v>0</v>
      </c>
    </row>
    <row r="107" spans="1:15" ht="15">
      <c r="A107" s="41"/>
      <c r="B107" s="41"/>
      <c r="C107" s="32" t="s">
        <v>23</v>
      </c>
      <c r="D107" s="33" t="s">
        <v>104</v>
      </c>
      <c r="E107" s="34">
        <f t="shared" si="5"/>
        <v>0</v>
      </c>
      <c r="F107" s="35"/>
      <c r="G107" s="35"/>
      <c r="H107" s="35"/>
      <c r="I107" s="37" t="e">
        <f t="shared" si="6"/>
        <v>#DIV/0!</v>
      </c>
      <c r="J107" s="37" t="e">
        <f t="shared" si="7"/>
        <v>#DIV/0!</v>
      </c>
      <c r="K107" s="32"/>
      <c r="L107" s="35"/>
      <c r="M107" s="36" t="e">
        <f t="shared" si="8"/>
        <v>#DIV/0!</v>
      </c>
      <c r="N107" s="38" t="e">
        <f>AVERAGE(particolare!C93:AT93)</f>
        <v>#DIV/0!</v>
      </c>
      <c r="O107" s="39">
        <f t="shared" si="9"/>
        <v>0</v>
      </c>
    </row>
    <row r="108" spans="1:15" ht="15">
      <c r="A108" s="41"/>
      <c r="B108" s="41"/>
      <c r="C108" s="41" t="s">
        <v>23</v>
      </c>
      <c r="D108" s="52" t="s">
        <v>105</v>
      </c>
      <c r="E108" s="53">
        <f t="shared" si="5"/>
        <v>0</v>
      </c>
      <c r="F108" s="54"/>
      <c r="G108" s="54"/>
      <c r="H108" s="54"/>
      <c r="I108" s="55" t="e">
        <f t="shared" si="6"/>
        <v>#DIV/0!</v>
      </c>
      <c r="J108" s="55" t="e">
        <f t="shared" si="7"/>
        <v>#DIV/0!</v>
      </c>
      <c r="K108" s="76"/>
      <c r="L108" s="84"/>
      <c r="M108" s="56" t="e">
        <f t="shared" si="8"/>
        <v>#DIV/0!</v>
      </c>
      <c r="N108" s="58" t="e">
        <f>AVERAGE(particolare!C8:AT8)</f>
        <v>#DIV/0!</v>
      </c>
      <c r="O108" s="59">
        <f t="shared" si="9"/>
        <v>0</v>
      </c>
    </row>
    <row r="109" spans="1:15" ht="15">
      <c r="A109" s="41"/>
      <c r="B109" s="41"/>
      <c r="C109" s="41" t="s">
        <v>23</v>
      </c>
      <c r="D109" s="52" t="s">
        <v>106</v>
      </c>
      <c r="E109" s="53">
        <f t="shared" si="5"/>
        <v>0</v>
      </c>
      <c r="F109" s="54"/>
      <c r="G109" s="54"/>
      <c r="H109" s="54"/>
      <c r="I109" s="55" t="e">
        <f t="shared" si="6"/>
        <v>#DIV/0!</v>
      </c>
      <c r="J109" s="55" t="e">
        <f t="shared" si="7"/>
        <v>#DIV/0!</v>
      </c>
      <c r="K109" s="76"/>
      <c r="L109" s="84"/>
      <c r="M109" s="56" t="e">
        <f t="shared" si="8"/>
        <v>#DIV/0!</v>
      </c>
      <c r="N109" s="58" t="e">
        <f>AVERAGE(particolare!C117:AT117)</f>
        <v>#DIV/0!</v>
      </c>
      <c r="O109" s="59">
        <f t="shared" si="9"/>
        <v>0</v>
      </c>
    </row>
    <row r="110" spans="1:15" ht="15">
      <c r="A110" s="41"/>
      <c r="B110" s="41"/>
      <c r="C110" s="41" t="s">
        <v>30</v>
      </c>
      <c r="D110" s="52" t="s">
        <v>107</v>
      </c>
      <c r="E110" s="53">
        <f t="shared" si="5"/>
        <v>0</v>
      </c>
      <c r="F110" s="57"/>
      <c r="G110" s="57"/>
      <c r="H110" s="57"/>
      <c r="I110" s="55" t="e">
        <f t="shared" si="6"/>
        <v>#DIV/0!</v>
      </c>
      <c r="J110" s="56" t="e">
        <f t="shared" si="7"/>
        <v>#DIV/0!</v>
      </c>
      <c r="K110" s="41"/>
      <c r="L110" s="57"/>
      <c r="M110" s="56" t="e">
        <f t="shared" si="8"/>
        <v>#DIV/0!</v>
      </c>
      <c r="N110" s="58" t="e">
        <f>AVERAGE(particolare!C40:AT40)</f>
        <v>#DIV/0!</v>
      </c>
      <c r="O110" s="59">
        <f t="shared" si="9"/>
        <v>0</v>
      </c>
    </row>
    <row r="111" spans="1:15" ht="15">
      <c r="A111" s="41"/>
      <c r="B111" s="41"/>
      <c r="C111" s="41" t="s">
        <v>20</v>
      </c>
      <c r="D111" s="52" t="s">
        <v>108</v>
      </c>
      <c r="E111" s="53">
        <f t="shared" si="5"/>
        <v>0</v>
      </c>
      <c r="F111" s="54"/>
      <c r="G111" s="54"/>
      <c r="H111" s="54"/>
      <c r="I111" s="55" t="e">
        <f t="shared" si="6"/>
        <v>#DIV/0!</v>
      </c>
      <c r="J111" s="55" t="e">
        <f t="shared" si="7"/>
        <v>#DIV/0!</v>
      </c>
      <c r="K111" s="76"/>
      <c r="L111" s="84"/>
      <c r="M111" s="56" t="e">
        <f t="shared" si="8"/>
        <v>#DIV/0!</v>
      </c>
      <c r="N111" s="58" t="e">
        <f>AVERAGE(particolare!C128:AT128)</f>
        <v>#DIV/0!</v>
      </c>
      <c r="O111" s="59">
        <f t="shared" si="9"/>
        <v>0</v>
      </c>
    </row>
    <row r="112" spans="1:15" ht="15">
      <c r="A112" s="41"/>
      <c r="B112" s="41"/>
      <c r="C112" s="42" t="s">
        <v>17</v>
      </c>
      <c r="D112" s="43" t="s">
        <v>109</v>
      </c>
      <c r="E112" s="44">
        <f t="shared" si="5"/>
        <v>0</v>
      </c>
      <c r="F112" s="50"/>
      <c r="G112" s="50"/>
      <c r="H112" s="50"/>
      <c r="I112" s="46" t="e">
        <f t="shared" si="6"/>
        <v>#DIV/0!</v>
      </c>
      <c r="J112" s="47" t="e">
        <f t="shared" si="7"/>
        <v>#DIV/0!</v>
      </c>
      <c r="K112" s="42"/>
      <c r="L112" s="50"/>
      <c r="M112" s="47" t="e">
        <f t="shared" si="8"/>
        <v>#DIV/0!</v>
      </c>
      <c r="N112" s="48" t="e">
        <f>AVERAGE(particolare!C39:AT39)</f>
        <v>#DIV/0!</v>
      </c>
      <c r="O112" s="49">
        <f t="shared" si="9"/>
        <v>0</v>
      </c>
    </row>
    <row r="113" spans="1:15" ht="15">
      <c r="A113" s="41"/>
      <c r="B113" s="41"/>
      <c r="C113" s="41" t="s">
        <v>17</v>
      </c>
      <c r="D113" s="52" t="s">
        <v>110</v>
      </c>
      <c r="E113" s="53">
        <f t="shared" si="5"/>
        <v>0</v>
      </c>
      <c r="F113" s="54"/>
      <c r="G113" s="54"/>
      <c r="H113" s="54"/>
      <c r="I113" s="55" t="e">
        <f t="shared" si="6"/>
        <v>#DIV/0!</v>
      </c>
      <c r="J113" s="55" t="e">
        <f t="shared" si="7"/>
        <v>#DIV/0!</v>
      </c>
      <c r="K113" s="41"/>
      <c r="L113" s="54"/>
      <c r="M113" s="56" t="e">
        <f t="shared" si="8"/>
        <v>#DIV/0!</v>
      </c>
      <c r="N113" s="58" t="e">
        <f>AVERAGE(particolare!C84:AT84)</f>
        <v>#DIV/0!</v>
      </c>
      <c r="O113" s="59">
        <f t="shared" si="9"/>
        <v>0</v>
      </c>
    </row>
    <row r="114" spans="1:15" ht="15">
      <c r="A114" s="41"/>
      <c r="B114" s="41"/>
      <c r="C114" s="41" t="s">
        <v>23</v>
      </c>
      <c r="D114" s="52" t="s">
        <v>111</v>
      </c>
      <c r="E114" s="53">
        <f t="shared" si="5"/>
        <v>0</v>
      </c>
      <c r="F114" s="54"/>
      <c r="G114" s="54"/>
      <c r="H114" s="54"/>
      <c r="I114" s="55" t="e">
        <f t="shared" si="6"/>
        <v>#DIV/0!</v>
      </c>
      <c r="J114" s="55" t="e">
        <f t="shared" si="7"/>
        <v>#DIV/0!</v>
      </c>
      <c r="K114" s="41"/>
      <c r="L114" s="54"/>
      <c r="M114" s="56" t="e">
        <f t="shared" si="8"/>
        <v>#DIV/0!</v>
      </c>
      <c r="N114" s="58" t="e">
        <f>AVERAGE(particolare!C69:AT69)</f>
        <v>#DIV/0!</v>
      </c>
      <c r="O114" s="59">
        <f t="shared" si="9"/>
        <v>0</v>
      </c>
    </row>
    <row r="115" spans="1:15" ht="15">
      <c r="A115" s="41"/>
      <c r="B115" s="41"/>
      <c r="C115" s="41" t="s">
        <v>23</v>
      </c>
      <c r="D115" s="52" t="s">
        <v>112</v>
      </c>
      <c r="E115" s="53">
        <f t="shared" si="5"/>
        <v>0</v>
      </c>
      <c r="F115" s="54"/>
      <c r="G115" s="54"/>
      <c r="H115" s="54"/>
      <c r="I115" s="55" t="e">
        <f t="shared" si="6"/>
        <v>#DIV/0!</v>
      </c>
      <c r="J115" s="55" t="e">
        <f t="shared" si="7"/>
        <v>#DIV/0!</v>
      </c>
      <c r="K115" s="76"/>
      <c r="L115" s="84"/>
      <c r="M115" s="56" t="e">
        <f t="shared" si="8"/>
        <v>#DIV/0!</v>
      </c>
      <c r="N115" s="58" t="e">
        <f>AVERAGE(particolare!C129:AT129)</f>
        <v>#DIV/0!</v>
      </c>
      <c r="O115" s="59">
        <f t="shared" si="9"/>
        <v>0</v>
      </c>
    </row>
    <row r="116" spans="1:15" ht="15">
      <c r="A116" s="41"/>
      <c r="B116" s="41"/>
      <c r="C116" s="41" t="s">
        <v>17</v>
      </c>
      <c r="D116" s="52" t="s">
        <v>113</v>
      </c>
      <c r="E116" s="53">
        <f t="shared" si="5"/>
        <v>0</v>
      </c>
      <c r="F116" s="85"/>
      <c r="G116" s="85"/>
      <c r="H116" s="85"/>
      <c r="I116" s="55" t="e">
        <f t="shared" si="6"/>
        <v>#DIV/0!</v>
      </c>
      <c r="J116" s="86" t="e">
        <f t="shared" si="7"/>
        <v>#DIV/0!</v>
      </c>
      <c r="K116" s="41"/>
      <c r="L116" s="57"/>
      <c r="M116" s="56" t="e">
        <f t="shared" si="8"/>
        <v>#DIV/0!</v>
      </c>
      <c r="N116" s="58" t="e">
        <f>AVERAGE(particolare!C57:AT57)</f>
        <v>#DIV/0!</v>
      </c>
      <c r="O116" s="59">
        <f t="shared" si="9"/>
        <v>0</v>
      </c>
    </row>
    <row r="117" spans="1:15" ht="15">
      <c r="A117" s="41"/>
      <c r="B117" s="41"/>
      <c r="C117" s="41" t="s">
        <v>17</v>
      </c>
      <c r="D117" s="52" t="s">
        <v>114</v>
      </c>
      <c r="E117" s="53">
        <f t="shared" si="5"/>
        <v>0</v>
      </c>
      <c r="F117" s="54"/>
      <c r="G117" s="54"/>
      <c r="H117" s="54"/>
      <c r="I117" s="55" t="e">
        <f t="shared" si="6"/>
        <v>#DIV/0!</v>
      </c>
      <c r="J117" s="55" t="e">
        <f t="shared" si="7"/>
        <v>#DIV/0!</v>
      </c>
      <c r="K117" s="41"/>
      <c r="L117" s="54"/>
      <c r="M117" s="56" t="e">
        <f t="shared" si="8"/>
        <v>#DIV/0!</v>
      </c>
      <c r="N117" s="58" t="e">
        <f>AVERAGE(particolare!C107:AT107)</f>
        <v>#DIV/0!</v>
      </c>
      <c r="O117" s="59">
        <f t="shared" si="9"/>
        <v>0</v>
      </c>
    </row>
    <row r="118" spans="1:15" ht="15">
      <c r="A118" s="41"/>
      <c r="B118" s="41"/>
      <c r="C118" s="41" t="s">
        <v>20</v>
      </c>
      <c r="D118" s="52" t="s">
        <v>116</v>
      </c>
      <c r="E118" s="53">
        <f t="shared" si="5"/>
        <v>0</v>
      </c>
      <c r="F118" s="54"/>
      <c r="G118" s="54"/>
      <c r="H118" s="54"/>
      <c r="I118" s="55" t="e">
        <f t="shared" si="6"/>
        <v>#DIV/0!</v>
      </c>
      <c r="J118" s="55" t="e">
        <f t="shared" si="7"/>
        <v>#DIV/0!</v>
      </c>
      <c r="K118" s="41"/>
      <c r="L118" s="54"/>
      <c r="M118" s="56" t="e">
        <f t="shared" si="8"/>
        <v>#DIV/0!</v>
      </c>
      <c r="N118" s="58" t="e">
        <f>AVERAGE(particolare!C81:AT81)</f>
        <v>#DIV/0!</v>
      </c>
      <c r="O118" s="59">
        <f t="shared" si="9"/>
        <v>0</v>
      </c>
    </row>
    <row r="119" spans="1:15" ht="15">
      <c r="A119" s="41"/>
      <c r="B119" s="41"/>
      <c r="C119" s="41" t="s">
        <v>17</v>
      </c>
      <c r="D119" s="52" t="s">
        <v>108</v>
      </c>
      <c r="E119" s="53">
        <f t="shared" si="5"/>
        <v>0</v>
      </c>
      <c r="F119" s="57"/>
      <c r="G119" s="57"/>
      <c r="H119" s="57"/>
      <c r="I119" s="55" t="e">
        <f t="shared" si="6"/>
        <v>#DIV/0!</v>
      </c>
      <c r="J119" s="56" t="e">
        <f t="shared" si="7"/>
        <v>#DIV/0!</v>
      </c>
      <c r="K119" s="41"/>
      <c r="L119" s="57"/>
      <c r="M119" s="56" t="e">
        <f t="shared" si="8"/>
        <v>#DIV/0!</v>
      </c>
      <c r="N119" s="58" t="e">
        <f>AVERAGE(particolare!C17:AT17)</f>
        <v>#DIV/0!</v>
      </c>
      <c r="O119" s="59">
        <f t="shared" si="9"/>
        <v>0</v>
      </c>
    </row>
    <row r="120" spans="1:15" ht="15">
      <c r="A120" s="41"/>
      <c r="B120" s="41"/>
      <c r="C120" s="41" t="s">
        <v>17</v>
      </c>
      <c r="D120" s="52" t="s">
        <v>117</v>
      </c>
      <c r="E120" s="53">
        <f t="shared" si="5"/>
        <v>0</v>
      </c>
      <c r="F120" s="85"/>
      <c r="G120" s="85"/>
      <c r="H120" s="85"/>
      <c r="I120" s="55" t="e">
        <f t="shared" si="6"/>
        <v>#DIV/0!</v>
      </c>
      <c r="J120" s="56" t="e">
        <f t="shared" si="7"/>
        <v>#DIV/0!</v>
      </c>
      <c r="K120" s="41"/>
      <c r="L120" s="57"/>
      <c r="M120" s="56" t="e">
        <f t="shared" si="8"/>
        <v>#DIV/0!</v>
      </c>
      <c r="N120" s="58" t="e">
        <f>AVERAGE(particolare!C16:AT16)</f>
        <v>#DIV/0!</v>
      </c>
      <c r="O120" s="41">
        <f t="shared" si="9"/>
        <v>0</v>
      </c>
    </row>
    <row r="121" spans="1:15" ht="15">
      <c r="A121" s="41"/>
      <c r="B121" s="41"/>
      <c r="C121" s="42" t="s">
        <v>17</v>
      </c>
      <c r="D121" s="43" t="s">
        <v>118</v>
      </c>
      <c r="E121" s="44">
        <f t="shared" si="5"/>
        <v>0</v>
      </c>
      <c r="F121" s="45"/>
      <c r="G121" s="45"/>
      <c r="H121" s="45"/>
      <c r="I121" s="46" t="e">
        <f t="shared" si="6"/>
        <v>#DIV/0!</v>
      </c>
      <c r="J121" s="46" t="e">
        <f t="shared" si="7"/>
        <v>#DIV/0!</v>
      </c>
      <c r="K121" s="42"/>
      <c r="L121" s="45"/>
      <c r="M121" s="47" t="e">
        <f t="shared" si="8"/>
        <v>#DIV/0!</v>
      </c>
      <c r="N121" s="48" t="e">
        <f>AVERAGE(particolare!C95:AT95)</f>
        <v>#DIV/0!</v>
      </c>
      <c r="O121" s="49">
        <f t="shared" si="9"/>
        <v>0</v>
      </c>
    </row>
    <row r="122" spans="1:15" ht="15">
      <c r="A122" s="41"/>
      <c r="B122" s="41"/>
      <c r="C122" s="41" t="s">
        <v>17</v>
      </c>
      <c r="D122" s="52" t="s">
        <v>119</v>
      </c>
      <c r="E122" s="53">
        <f t="shared" si="5"/>
        <v>0</v>
      </c>
      <c r="F122" s="54"/>
      <c r="G122" s="54"/>
      <c r="H122" s="54"/>
      <c r="I122" s="55" t="e">
        <f t="shared" si="6"/>
        <v>#DIV/0!</v>
      </c>
      <c r="J122" s="55" t="e">
        <f t="shared" si="7"/>
        <v>#DIV/0!</v>
      </c>
      <c r="K122" s="41"/>
      <c r="L122" s="54"/>
      <c r="M122" s="56" t="e">
        <f t="shared" si="8"/>
        <v>#DIV/0!</v>
      </c>
      <c r="N122" s="58" t="e">
        <f>AVERAGE(particolare!C103:AT103)</f>
        <v>#DIV/0!</v>
      </c>
      <c r="O122" s="59">
        <f t="shared" si="9"/>
        <v>0</v>
      </c>
    </row>
    <row r="123" spans="1:15" ht="15">
      <c r="A123" s="41"/>
      <c r="B123" s="41"/>
      <c r="C123" s="41" t="s">
        <v>23</v>
      </c>
      <c r="D123" s="52" t="s">
        <v>120</v>
      </c>
      <c r="E123" s="53">
        <f t="shared" si="5"/>
        <v>0</v>
      </c>
      <c r="F123" s="54"/>
      <c r="G123" s="54"/>
      <c r="H123" s="54"/>
      <c r="I123" s="55" t="e">
        <f t="shared" si="6"/>
        <v>#DIV/0!</v>
      </c>
      <c r="J123" s="56" t="e">
        <f t="shared" si="7"/>
        <v>#DIV/0!</v>
      </c>
      <c r="K123" s="41"/>
      <c r="L123" s="57"/>
      <c r="M123" s="56" t="e">
        <f t="shared" si="8"/>
        <v>#DIV/0!</v>
      </c>
      <c r="N123" s="58" t="e">
        <f>AVERAGE(particolare!C51:AT51)</f>
        <v>#DIV/0!</v>
      </c>
      <c r="O123" s="59">
        <f t="shared" si="9"/>
        <v>0</v>
      </c>
    </row>
    <row r="124" spans="1:15" ht="15">
      <c r="A124" s="41"/>
      <c r="B124" s="41"/>
      <c r="C124" s="42" t="s">
        <v>30</v>
      </c>
      <c r="D124" s="43" t="s">
        <v>121</v>
      </c>
      <c r="E124" s="44">
        <f t="shared" si="5"/>
        <v>0</v>
      </c>
      <c r="F124" s="50"/>
      <c r="G124" s="50"/>
      <c r="H124" s="50"/>
      <c r="I124" s="46" t="e">
        <f t="shared" si="6"/>
        <v>#DIV/0!</v>
      </c>
      <c r="J124" s="47" t="e">
        <f t="shared" si="7"/>
        <v>#DIV/0!</v>
      </c>
      <c r="K124" s="42"/>
      <c r="L124" s="50"/>
      <c r="M124" s="47" t="e">
        <f t="shared" si="8"/>
        <v>#DIV/0!</v>
      </c>
      <c r="N124" s="48" t="e">
        <f>AVERAGE(particolare!C42:AT42)</f>
        <v>#DIV/0!</v>
      </c>
      <c r="O124" s="49">
        <f t="shared" si="9"/>
        <v>0</v>
      </c>
    </row>
    <row r="125" spans="1:15" ht="15">
      <c r="A125" s="41"/>
      <c r="B125" s="41"/>
      <c r="C125" s="41" t="s">
        <v>23</v>
      </c>
      <c r="D125" s="52" t="s">
        <v>122</v>
      </c>
      <c r="E125" s="53">
        <f t="shared" si="5"/>
        <v>0</v>
      </c>
      <c r="F125" s="54"/>
      <c r="G125" s="54"/>
      <c r="H125" s="54"/>
      <c r="I125" s="55" t="e">
        <f t="shared" si="6"/>
        <v>#DIV/0!</v>
      </c>
      <c r="J125" s="55" t="e">
        <f t="shared" si="7"/>
        <v>#DIV/0!</v>
      </c>
      <c r="K125" s="76"/>
      <c r="L125" s="84"/>
      <c r="M125" s="56" t="e">
        <f t="shared" si="8"/>
        <v>#DIV/0!</v>
      </c>
      <c r="N125" s="58" t="e">
        <f>AVERAGE(particolare!C118:AT118)</f>
        <v>#DIV/0!</v>
      </c>
      <c r="O125" s="59">
        <f t="shared" si="9"/>
        <v>0</v>
      </c>
    </row>
    <row r="126" spans="1:15" ht="15">
      <c r="A126" s="41"/>
      <c r="B126" s="41"/>
      <c r="C126" s="41" t="s">
        <v>17</v>
      </c>
      <c r="D126" s="52" t="s">
        <v>123</v>
      </c>
      <c r="E126" s="53">
        <f t="shared" si="5"/>
        <v>0</v>
      </c>
      <c r="F126" s="54"/>
      <c r="G126" s="54"/>
      <c r="H126" s="54"/>
      <c r="I126" s="55" t="e">
        <f t="shared" si="6"/>
        <v>#DIV/0!</v>
      </c>
      <c r="J126" s="55" t="e">
        <f t="shared" si="7"/>
        <v>#DIV/0!</v>
      </c>
      <c r="K126" s="76"/>
      <c r="L126" s="84"/>
      <c r="M126" s="56" t="e">
        <f t="shared" si="8"/>
        <v>#DIV/0!</v>
      </c>
      <c r="N126" s="58" t="e">
        <f>AVERAGE(particolare!C114:AT114)</f>
        <v>#DIV/0!</v>
      </c>
      <c r="O126" s="59">
        <f t="shared" si="9"/>
        <v>0</v>
      </c>
    </row>
    <row r="127" spans="1:15" ht="15">
      <c r="A127" s="41"/>
      <c r="B127" s="41"/>
      <c r="C127" s="41" t="s">
        <v>30</v>
      </c>
      <c r="D127" s="52" t="s">
        <v>124</v>
      </c>
      <c r="E127" s="53">
        <f t="shared" si="5"/>
        <v>0</v>
      </c>
      <c r="F127" s="54"/>
      <c r="G127" s="54"/>
      <c r="H127" s="54"/>
      <c r="I127" s="55" t="e">
        <f t="shared" si="6"/>
        <v>#DIV/0!</v>
      </c>
      <c r="J127" s="55" t="e">
        <f t="shared" si="7"/>
        <v>#DIV/0!</v>
      </c>
      <c r="K127" s="41"/>
      <c r="L127" s="54"/>
      <c r="M127" s="56" t="e">
        <f t="shared" si="8"/>
        <v>#DIV/0!</v>
      </c>
      <c r="N127" s="58" t="e">
        <f>AVERAGE(particolare!C90:AT90)</f>
        <v>#DIV/0!</v>
      </c>
      <c r="O127" s="59">
        <f t="shared" si="9"/>
        <v>0</v>
      </c>
    </row>
    <row r="128" spans="1:15" ht="15">
      <c r="A128" s="41"/>
      <c r="B128" s="41"/>
      <c r="C128" s="41" t="s">
        <v>17</v>
      </c>
      <c r="D128" s="52" t="s">
        <v>125</v>
      </c>
      <c r="E128" s="53">
        <f t="shared" si="5"/>
        <v>0</v>
      </c>
      <c r="F128" s="54"/>
      <c r="G128" s="54"/>
      <c r="H128" s="54"/>
      <c r="I128" s="55" t="e">
        <f t="shared" si="6"/>
        <v>#DIV/0!</v>
      </c>
      <c r="J128" s="55" t="e">
        <f t="shared" si="7"/>
        <v>#DIV/0!</v>
      </c>
      <c r="K128" s="41"/>
      <c r="L128" s="54"/>
      <c r="M128" s="56" t="e">
        <f t="shared" si="8"/>
        <v>#DIV/0!</v>
      </c>
      <c r="N128" s="58" t="e">
        <f>AVERAGE(particolare!C21:AT21)</f>
        <v>#DIV/0!</v>
      </c>
      <c r="O128" s="59">
        <f t="shared" si="9"/>
        <v>0</v>
      </c>
    </row>
    <row r="129" spans="1:15" ht="15">
      <c r="A129" s="41"/>
      <c r="B129" s="41"/>
      <c r="C129" s="41" t="s">
        <v>17</v>
      </c>
      <c r="D129" s="52" t="s">
        <v>126</v>
      </c>
      <c r="E129" s="53">
        <f t="shared" si="5"/>
        <v>0</v>
      </c>
      <c r="F129" s="85"/>
      <c r="G129" s="85"/>
      <c r="H129" s="85"/>
      <c r="I129" s="55" t="e">
        <f t="shared" si="6"/>
        <v>#DIV/0!</v>
      </c>
      <c r="J129" s="56" t="e">
        <f t="shared" si="7"/>
        <v>#DIV/0!</v>
      </c>
      <c r="K129" s="41"/>
      <c r="L129" s="57"/>
      <c r="M129" s="56" t="e">
        <f t="shared" si="8"/>
        <v>#DIV/0!</v>
      </c>
      <c r="N129" s="58" t="e">
        <f>AVERAGE(particolare!C67:AT67)</f>
        <v>#DIV/0!</v>
      </c>
      <c r="O129" s="59">
        <f t="shared" si="9"/>
        <v>0</v>
      </c>
    </row>
    <row r="130" spans="1:15" ht="15">
      <c r="A130" s="41"/>
      <c r="B130" s="41"/>
      <c r="C130" s="41" t="s">
        <v>17</v>
      </c>
      <c r="D130" s="52" t="s">
        <v>127</v>
      </c>
      <c r="E130" s="53">
        <f t="shared" si="5"/>
        <v>0</v>
      </c>
      <c r="F130" s="57"/>
      <c r="G130" s="57"/>
      <c r="H130" s="57"/>
      <c r="I130" s="56" t="e">
        <f t="shared" si="6"/>
        <v>#DIV/0!</v>
      </c>
      <c r="J130" s="56" t="e">
        <f t="shared" si="7"/>
        <v>#DIV/0!</v>
      </c>
      <c r="K130" s="41"/>
      <c r="L130" s="57"/>
      <c r="M130" s="56" t="e">
        <f t="shared" si="8"/>
        <v>#DIV/0!</v>
      </c>
      <c r="N130" s="58" t="e">
        <f>AVERAGE(particolare!C76:AT76)</f>
        <v>#DIV/0!</v>
      </c>
      <c r="O130" s="59">
        <f t="shared" si="9"/>
        <v>0</v>
      </c>
    </row>
    <row r="131" spans="1:15" ht="15">
      <c r="A131" s="42"/>
      <c r="B131" s="42"/>
      <c r="C131" s="42" t="s">
        <v>17</v>
      </c>
      <c r="D131" s="43" t="s">
        <v>128</v>
      </c>
      <c r="E131" s="44">
        <f t="shared" si="5"/>
        <v>0</v>
      </c>
      <c r="F131" s="50"/>
      <c r="G131" s="50"/>
      <c r="H131" s="50"/>
      <c r="I131" s="46" t="e">
        <f t="shared" si="6"/>
        <v>#DIV/0!</v>
      </c>
      <c r="J131" s="47" t="e">
        <f t="shared" si="7"/>
        <v>#DIV/0!</v>
      </c>
      <c r="K131" s="42"/>
      <c r="L131" s="50"/>
      <c r="M131" s="47" t="e">
        <f t="shared" si="8"/>
        <v>#DIV/0!</v>
      </c>
      <c r="N131" s="48" t="e">
        <f>AVERAGE(particolare!C11:AT11)</f>
        <v>#DIV/0!</v>
      </c>
      <c r="O131" s="49">
        <f t="shared" si="9"/>
        <v>0</v>
      </c>
    </row>
    <row r="132" spans="1:15" ht="15">
      <c r="A132" s="65"/>
      <c r="B132" s="65"/>
      <c r="C132" s="65"/>
      <c r="D132" s="66">
        <v>6</v>
      </c>
      <c r="E132" s="67">
        <f t="shared" si="5"/>
        <v>0</v>
      </c>
      <c r="F132" s="68"/>
      <c r="G132" s="68"/>
      <c r="H132" s="68"/>
      <c r="I132" s="69" t="e">
        <f t="shared" si="6"/>
        <v>#DIV/0!</v>
      </c>
      <c r="J132" s="69" t="e">
        <f t="shared" si="7"/>
        <v>#DIV/0!</v>
      </c>
      <c r="K132" s="70"/>
      <c r="L132" s="71"/>
      <c r="M132" s="72" t="e">
        <f t="shared" si="8"/>
        <v>#DIV/0!</v>
      </c>
      <c r="N132" s="73" t="e">
        <f>AVERAGE(particolare!C132:AT132)</f>
        <v>#DIV/0!</v>
      </c>
      <c r="O132" s="74">
        <f t="shared" si="9"/>
        <v>0</v>
      </c>
    </row>
    <row r="133" spans="1:15" ht="15">
      <c r="A133" s="41"/>
      <c r="B133" s="41"/>
      <c r="C133" s="41"/>
      <c r="D133" s="52">
        <v>7</v>
      </c>
      <c r="E133" s="53">
        <f>SUM(F133:H133)</f>
        <v>0</v>
      </c>
      <c r="F133" s="54"/>
      <c r="G133" s="54"/>
      <c r="H133" s="54"/>
      <c r="I133" s="55" t="e">
        <f t="shared" si="6"/>
        <v>#DIV/0!</v>
      </c>
      <c r="J133" s="55" t="e">
        <f t="shared" si="7"/>
        <v>#DIV/0!</v>
      </c>
      <c r="K133" s="76"/>
      <c r="L133" s="84"/>
      <c r="M133" s="56" t="e">
        <f t="shared" si="8"/>
        <v>#DIV/0!</v>
      </c>
      <c r="N133" s="58" t="e">
        <f>AVERAGE(particolare!C133:AT133)</f>
        <v>#DIV/0!</v>
      </c>
      <c r="O133" s="59">
        <f t="shared" si="9"/>
        <v>0</v>
      </c>
    </row>
    <row r="134" spans="1:15" ht="15">
      <c r="A134" s="41"/>
      <c r="B134" s="41"/>
      <c r="C134" s="41"/>
      <c r="D134" s="52">
        <v>8</v>
      </c>
      <c r="E134" s="53">
        <f>SUM(F134:H134)</f>
        <v>0</v>
      </c>
      <c r="F134" s="54"/>
      <c r="G134" s="54"/>
      <c r="H134" s="54"/>
      <c r="I134" s="55" t="e">
        <f t="shared" si="6"/>
        <v>#DIV/0!</v>
      </c>
      <c r="J134" s="55" t="e">
        <f t="shared" si="7"/>
        <v>#DIV/0!</v>
      </c>
      <c r="K134" s="76"/>
      <c r="L134" s="84"/>
      <c r="M134" s="56" t="e">
        <f t="shared" si="8"/>
        <v>#DIV/0!</v>
      </c>
      <c r="N134" s="58" t="e">
        <f>AVERAGE(particolare!C134:AT134)</f>
        <v>#DIV/0!</v>
      </c>
      <c r="O134" s="59">
        <f t="shared" si="9"/>
        <v>0</v>
      </c>
    </row>
    <row r="135" spans="1:15" ht="15">
      <c r="A135" s="41"/>
      <c r="B135" s="41"/>
      <c r="C135" s="41"/>
      <c r="D135" s="52">
        <v>9</v>
      </c>
      <c r="E135" s="53">
        <f>SUM(F135:H135)</f>
        <v>0</v>
      </c>
      <c r="F135" s="54"/>
      <c r="G135" s="54"/>
      <c r="H135" s="54"/>
      <c r="I135" s="55" t="e">
        <f t="shared" si="6"/>
        <v>#DIV/0!</v>
      </c>
      <c r="J135" s="55" t="e">
        <f t="shared" si="7"/>
        <v>#DIV/0!</v>
      </c>
      <c r="K135" s="76"/>
      <c r="L135" s="84"/>
      <c r="M135" s="56" t="e">
        <f t="shared" si="8"/>
        <v>#DIV/0!</v>
      </c>
      <c r="N135" s="58" t="e">
        <f>AVERAGE(particolare!C135:AT135)</f>
        <v>#DIV/0!</v>
      </c>
      <c r="O135" s="59">
        <f t="shared" si="9"/>
        <v>0</v>
      </c>
    </row>
    <row r="136" spans="1:15" ht="15">
      <c r="A136" s="87"/>
      <c r="B136" s="87"/>
      <c r="C136" s="87"/>
      <c r="D136" s="88">
        <v>10</v>
      </c>
      <c r="E136" s="89">
        <f>SUM(F136:H136)</f>
        <v>0</v>
      </c>
      <c r="F136" s="90"/>
      <c r="G136" s="90"/>
      <c r="H136" s="90"/>
      <c r="I136" s="91" t="e">
        <f t="shared" si="6"/>
        <v>#DIV/0!</v>
      </c>
      <c r="J136" s="91" t="e">
        <f t="shared" si="7"/>
        <v>#DIV/0!</v>
      </c>
      <c r="K136" s="92"/>
      <c r="L136" s="93"/>
      <c r="M136" s="94" t="e">
        <f t="shared" si="8"/>
        <v>#DIV/0!</v>
      </c>
      <c r="N136" s="95" t="e">
        <f>AVERAGE(particolare!C136:AT136)</f>
        <v>#DIV/0!</v>
      </c>
      <c r="O136" s="96">
        <f t="shared" si="9"/>
        <v>0</v>
      </c>
    </row>
    <row r="137" spans="1:15" s="15" customFormat="1" ht="15">
      <c r="A137" s="97"/>
      <c r="B137" s="97"/>
      <c r="C137" s="98"/>
      <c r="D137" s="99"/>
      <c r="E137" s="100"/>
      <c r="F137" s="101"/>
      <c r="G137" s="101"/>
      <c r="H137" s="101"/>
      <c r="I137" s="102"/>
      <c r="J137" s="102"/>
      <c r="K137" s="97"/>
      <c r="L137" s="101"/>
      <c r="M137" s="103"/>
      <c r="N137" s="104"/>
      <c r="O137" s="100"/>
    </row>
    <row r="138" s="15" customFormat="1" ht="3.75" customHeight="1"/>
    <row r="139" spans="1:15" s="15" customFormat="1" ht="15">
      <c r="A139" s="321" t="s">
        <v>129</v>
      </c>
      <c r="B139" s="321"/>
      <c r="C139" s="321"/>
      <c r="D139" s="321"/>
      <c r="E139" s="321"/>
      <c r="F139" s="321"/>
      <c r="G139" s="321"/>
      <c r="H139" s="321"/>
      <c r="I139" s="321"/>
      <c r="J139" s="321"/>
      <c r="K139" s="321"/>
      <c r="L139" s="321"/>
      <c r="M139" s="321"/>
      <c r="N139" s="321"/>
      <c r="O139" s="321"/>
    </row>
    <row r="140" spans="1:15" ht="15">
      <c r="A140" s="118"/>
      <c r="B140" s="110"/>
      <c r="C140" s="112" t="s">
        <v>20</v>
      </c>
      <c r="D140" s="117" t="s">
        <v>133</v>
      </c>
      <c r="E140" s="108">
        <f>SUM(F140:H140)</f>
        <v>6</v>
      </c>
      <c r="F140" s="109">
        <v>2</v>
      </c>
      <c r="G140" s="109">
        <v>2</v>
      </c>
      <c r="H140" s="109">
        <v>2</v>
      </c>
      <c r="I140" s="111">
        <f>O140/E140</f>
        <v>1.3333333333333333</v>
      </c>
      <c r="J140" s="111">
        <f>F140/E140</f>
        <v>0.3333333333333333</v>
      </c>
      <c r="K140" s="112">
        <v>-50</v>
      </c>
      <c r="L140" s="109"/>
      <c r="M140" s="113">
        <f>K140/E140</f>
        <v>-8.333333333333334</v>
      </c>
      <c r="N140" s="114"/>
      <c r="O140" s="115">
        <f>F140*3+G140</f>
        <v>8</v>
      </c>
    </row>
    <row r="141" spans="1:15" s="15" customFormat="1" ht="15">
      <c r="A141" s="118"/>
      <c r="B141" s="110"/>
      <c r="C141" s="116" t="s">
        <v>20</v>
      </c>
      <c r="D141" s="117" t="s">
        <v>26</v>
      </c>
      <c r="E141" s="108">
        <f>SUM(F141:H141)</f>
        <v>6</v>
      </c>
      <c r="F141" s="109">
        <v>5</v>
      </c>
      <c r="G141" s="110">
        <v>1</v>
      </c>
      <c r="H141" s="110"/>
      <c r="I141" s="111">
        <f>O141/E141</f>
        <v>2.6666666666666665</v>
      </c>
      <c r="J141" s="111">
        <f>F141/E141</f>
        <v>0.8333333333333334</v>
      </c>
      <c r="K141" s="112">
        <v>10</v>
      </c>
      <c r="L141" s="109"/>
      <c r="M141" s="113">
        <f>K141/E141</f>
        <v>1.6666666666666667</v>
      </c>
      <c r="N141" s="114"/>
      <c r="O141" s="115">
        <f>F141*3+G141</f>
        <v>16</v>
      </c>
    </row>
    <row r="142" spans="1:15" ht="15">
      <c r="A142" s="320"/>
      <c r="B142" s="105"/>
      <c r="C142" s="116" t="s">
        <v>30</v>
      </c>
      <c r="D142" s="117" t="s">
        <v>21</v>
      </c>
      <c r="E142" s="108">
        <f>SUM(F142:H142)</f>
        <v>4</v>
      </c>
      <c r="F142" s="109">
        <v>2</v>
      </c>
      <c r="G142" s="110"/>
      <c r="H142" s="110">
        <v>2</v>
      </c>
      <c r="I142" s="111">
        <f>O142/E142</f>
        <v>1.5</v>
      </c>
      <c r="J142" s="111">
        <f>F142/E142</f>
        <v>0.5</v>
      </c>
      <c r="K142" s="112">
        <v>2</v>
      </c>
      <c r="L142" s="109"/>
      <c r="M142" s="113">
        <f>K142/E142</f>
        <v>0.5</v>
      </c>
      <c r="N142" s="114"/>
      <c r="O142" s="115">
        <f>F142*3+G142</f>
        <v>6</v>
      </c>
    </row>
    <row r="143" spans="1:15" ht="15">
      <c r="A143" s="110"/>
      <c r="B143" s="110"/>
      <c r="C143" s="116" t="s">
        <v>20</v>
      </c>
      <c r="D143" s="117" t="s">
        <v>25</v>
      </c>
      <c r="E143" s="108">
        <f>SUM(F143:H143)</f>
        <v>3</v>
      </c>
      <c r="F143" s="109">
        <v>3</v>
      </c>
      <c r="G143" s="110"/>
      <c r="H143" s="110"/>
      <c r="I143" s="111">
        <f>O143/E143</f>
        <v>3</v>
      </c>
      <c r="J143" s="111">
        <f>F143/E143</f>
        <v>1</v>
      </c>
      <c r="K143" s="112">
        <v>-16</v>
      </c>
      <c r="L143" s="109"/>
      <c r="M143" s="113">
        <f>K143/E143</f>
        <v>-5.333333333333333</v>
      </c>
      <c r="N143" s="119"/>
      <c r="O143" s="115">
        <f>F143*3+G143</f>
        <v>9</v>
      </c>
    </row>
    <row r="144" spans="1:15" ht="15">
      <c r="A144" s="105"/>
      <c r="B144" s="105"/>
      <c r="C144" s="106"/>
      <c r="D144" s="107" t="s">
        <v>130</v>
      </c>
      <c r="E144" s="108">
        <f>SUM(F144:H144)</f>
        <v>3</v>
      </c>
      <c r="F144" s="109">
        <v>1</v>
      </c>
      <c r="G144" s="110"/>
      <c r="H144" s="110">
        <v>2</v>
      </c>
      <c r="I144" s="111">
        <f>O144/E144</f>
        <v>1</v>
      </c>
      <c r="J144" s="111">
        <f>F144/E144</f>
        <v>0.3333333333333333</v>
      </c>
      <c r="K144" s="112">
        <v>-19</v>
      </c>
      <c r="L144" s="109"/>
      <c r="M144" s="113">
        <f>K144/E144</f>
        <v>-6.333333333333333</v>
      </c>
      <c r="N144" s="119"/>
      <c r="O144" s="115">
        <f>F144*3+G144</f>
        <v>3</v>
      </c>
    </row>
    <row r="145" spans="1:18" ht="15">
      <c r="A145" s="110"/>
      <c r="B145" s="110"/>
      <c r="C145" s="112" t="s">
        <v>20</v>
      </c>
      <c r="D145" s="117" t="s">
        <v>32</v>
      </c>
      <c r="E145" s="108">
        <f>SUM(F145:H145)</f>
        <v>2</v>
      </c>
      <c r="F145" s="109">
        <v>2</v>
      </c>
      <c r="G145" s="110"/>
      <c r="H145" s="110"/>
      <c r="I145" s="111">
        <f>O145/E145</f>
        <v>3</v>
      </c>
      <c r="J145" s="111">
        <f>F145/E145</f>
        <v>1</v>
      </c>
      <c r="K145" s="112">
        <v>-14</v>
      </c>
      <c r="L145" s="109"/>
      <c r="M145" s="113">
        <f>K145/E145</f>
        <v>-7</v>
      </c>
      <c r="N145" s="119"/>
      <c r="O145" s="115">
        <f>F145*3+G145</f>
        <v>6</v>
      </c>
      <c r="R145" t="s">
        <v>19</v>
      </c>
    </row>
    <row r="146" spans="1:15" ht="15">
      <c r="A146" s="110"/>
      <c r="B146" s="105"/>
      <c r="C146" s="120"/>
      <c r="D146" s="121" t="s">
        <v>132</v>
      </c>
      <c r="E146" s="108">
        <f>SUM(F146:H146)</f>
        <v>2</v>
      </c>
      <c r="F146" s="109"/>
      <c r="G146" s="110"/>
      <c r="H146" s="110">
        <v>2</v>
      </c>
      <c r="I146" s="111">
        <f>O146/E146</f>
        <v>0</v>
      </c>
      <c r="J146" s="111">
        <f>F146/E146</f>
        <v>0</v>
      </c>
      <c r="K146" s="112">
        <v>-26</v>
      </c>
      <c r="L146" s="109"/>
      <c r="M146" s="113">
        <f>K146/E146</f>
        <v>-13</v>
      </c>
      <c r="N146" s="119"/>
      <c r="O146" s="115">
        <f>F146*3+G146</f>
        <v>0</v>
      </c>
    </row>
    <row r="147" spans="1:17" ht="15">
      <c r="A147" s="112"/>
      <c r="B147" s="110"/>
      <c r="C147" s="112" t="s">
        <v>20</v>
      </c>
      <c r="D147" s="117" t="s">
        <v>47</v>
      </c>
      <c r="E147" s="108">
        <f>SUM(F147:H147)</f>
        <v>1</v>
      </c>
      <c r="F147" s="109">
        <v>1</v>
      </c>
      <c r="G147" s="109"/>
      <c r="H147" s="109"/>
      <c r="I147" s="111">
        <f>O147/E147</f>
        <v>3</v>
      </c>
      <c r="J147" s="111">
        <f>F147/E147</f>
        <v>1</v>
      </c>
      <c r="K147" s="112">
        <v>-7</v>
      </c>
      <c r="L147" s="109"/>
      <c r="M147" s="113">
        <f>K147/E147</f>
        <v>-7</v>
      </c>
      <c r="N147" s="119"/>
      <c r="O147" s="115">
        <f>F147*3+G147</f>
        <v>3</v>
      </c>
      <c r="Q147" s="15"/>
    </row>
    <row r="148" spans="1:15" ht="15">
      <c r="A148" s="110"/>
      <c r="B148" s="110"/>
      <c r="C148" s="112" t="s">
        <v>20</v>
      </c>
      <c r="D148" s="117" t="s">
        <v>22</v>
      </c>
      <c r="E148" s="108">
        <f>SUM(F148:H148)</f>
        <v>1</v>
      </c>
      <c r="F148" s="109">
        <v>1</v>
      </c>
      <c r="G148" s="109"/>
      <c r="H148" s="109"/>
      <c r="I148" s="111">
        <f>O148/E148</f>
        <v>3</v>
      </c>
      <c r="J148" s="111">
        <f>F148/E148</f>
        <v>1</v>
      </c>
      <c r="K148" s="112">
        <v>-3</v>
      </c>
      <c r="L148" s="109"/>
      <c r="M148" s="113">
        <f>K148/E148</f>
        <v>-3</v>
      </c>
      <c r="N148" s="119"/>
      <c r="O148" s="115">
        <f>F148*3+G148</f>
        <v>3</v>
      </c>
    </row>
    <row r="149" spans="1:15" ht="15">
      <c r="A149" s="110"/>
      <c r="B149" s="110"/>
      <c r="C149" s="112" t="s">
        <v>20</v>
      </c>
      <c r="D149" s="117" t="s">
        <v>131</v>
      </c>
      <c r="E149" s="108">
        <f>SUM(F149:H149)</f>
        <v>1</v>
      </c>
      <c r="F149" s="109">
        <v>1</v>
      </c>
      <c r="G149" s="110"/>
      <c r="H149" s="110"/>
      <c r="I149" s="111">
        <f>O149/E149</f>
        <v>3</v>
      </c>
      <c r="J149" s="111">
        <f>F149/E149</f>
        <v>1</v>
      </c>
      <c r="K149" s="112">
        <v>-5</v>
      </c>
      <c r="L149" s="109"/>
      <c r="M149" s="113">
        <f>K149/E149</f>
        <v>-5</v>
      </c>
      <c r="N149" s="119"/>
      <c r="O149" s="115">
        <f>F149*3+G149</f>
        <v>3</v>
      </c>
    </row>
    <row r="150" spans="1:15" ht="15">
      <c r="A150" s="105"/>
      <c r="B150" s="110"/>
      <c r="C150" s="112" t="s">
        <v>20</v>
      </c>
      <c r="D150" s="117" t="s">
        <v>27</v>
      </c>
      <c r="E150" s="108">
        <f>SUM(F150:H150)</f>
        <v>1</v>
      </c>
      <c r="F150" s="109">
        <v>1</v>
      </c>
      <c r="G150" s="109"/>
      <c r="H150" s="109"/>
      <c r="I150" s="111">
        <f>O150/E150</f>
        <v>3</v>
      </c>
      <c r="J150" s="111">
        <f>F150/E150</f>
        <v>1</v>
      </c>
      <c r="K150" s="112">
        <v>-4</v>
      </c>
      <c r="L150" s="109"/>
      <c r="M150" s="113">
        <f>K150/E150</f>
        <v>-4</v>
      </c>
      <c r="N150" s="119"/>
      <c r="O150" s="115">
        <f>F150*3+G150</f>
        <v>3</v>
      </c>
    </row>
    <row r="151" spans="1:15" ht="15">
      <c r="A151" s="105"/>
      <c r="B151" s="105"/>
      <c r="C151" s="116" t="s">
        <v>20</v>
      </c>
      <c r="D151" s="117" t="s">
        <v>24</v>
      </c>
      <c r="E151" s="108">
        <f>SUM(F151:H151)</f>
        <v>1</v>
      </c>
      <c r="F151" s="109"/>
      <c r="G151" s="110"/>
      <c r="H151" s="110">
        <v>1</v>
      </c>
      <c r="I151" s="111">
        <f>O151/E151</f>
        <v>0</v>
      </c>
      <c r="J151" s="111">
        <f>F151/E151</f>
        <v>0</v>
      </c>
      <c r="K151" s="112">
        <v>-7</v>
      </c>
      <c r="L151" s="109"/>
      <c r="M151" s="113">
        <f>K151/E151</f>
        <v>-7</v>
      </c>
      <c r="N151" s="119"/>
      <c r="O151" s="115">
        <f>F151*3+G151</f>
        <v>0</v>
      </c>
    </row>
    <row r="152" spans="1:15" ht="15">
      <c r="A152" s="105"/>
      <c r="B152" s="105"/>
      <c r="C152" s="116" t="s">
        <v>20</v>
      </c>
      <c r="D152" s="117" t="s">
        <v>18</v>
      </c>
      <c r="E152" s="108">
        <f>SUM(F152:H152)</f>
        <v>1</v>
      </c>
      <c r="F152" s="109"/>
      <c r="G152" s="110"/>
      <c r="H152" s="110">
        <v>1</v>
      </c>
      <c r="I152" s="111">
        <f>O152/E152</f>
        <v>0</v>
      </c>
      <c r="J152" s="111">
        <f>F152/E152</f>
        <v>0</v>
      </c>
      <c r="K152" s="112">
        <v>-15</v>
      </c>
      <c r="L152" s="109"/>
      <c r="M152" s="113">
        <f>K152/E152</f>
        <v>-15</v>
      </c>
      <c r="N152" s="119"/>
      <c r="O152" s="115">
        <f>F152*3+G152</f>
        <v>0</v>
      </c>
    </row>
    <row r="153" spans="1:15" ht="15">
      <c r="A153" s="110"/>
      <c r="B153" s="112"/>
      <c r="C153" s="116" t="s">
        <v>20</v>
      </c>
      <c r="D153" s="117" t="s">
        <v>37</v>
      </c>
      <c r="E153" s="108">
        <f>SUM(F153:H153)</f>
        <v>1</v>
      </c>
      <c r="F153" s="109"/>
      <c r="G153" s="110"/>
      <c r="H153" s="110">
        <v>1</v>
      </c>
      <c r="I153" s="111">
        <f>O153/E153</f>
        <v>0</v>
      </c>
      <c r="J153" s="111">
        <f>F153/E153</f>
        <v>0</v>
      </c>
      <c r="K153" s="112">
        <v>-12</v>
      </c>
      <c r="L153" s="109"/>
      <c r="M153" s="113">
        <f>K153/E153</f>
        <v>-12</v>
      </c>
      <c r="N153" s="119"/>
      <c r="O153" s="115">
        <f>F153*3+G153</f>
        <v>0</v>
      </c>
    </row>
    <row r="154" spans="1:15" ht="15">
      <c r="A154" s="110"/>
      <c r="B154" s="110"/>
      <c r="C154" s="116" t="s">
        <v>20</v>
      </c>
      <c r="D154" s="117" t="s">
        <v>183</v>
      </c>
      <c r="E154" s="108">
        <f>SUM(F154:H154)</f>
        <v>1</v>
      </c>
      <c r="F154" s="109">
        <v>1</v>
      </c>
      <c r="G154" s="110"/>
      <c r="H154" s="110"/>
      <c r="I154" s="111">
        <f>O154/E154</f>
        <v>3</v>
      </c>
      <c r="J154" s="111">
        <f>F154/E154</f>
        <v>1</v>
      </c>
      <c r="K154" s="112"/>
      <c r="L154" s="109"/>
      <c r="M154" s="113">
        <f>K154/E154</f>
        <v>0</v>
      </c>
      <c r="N154" s="119"/>
      <c r="O154" s="115">
        <f>F154*3+G154</f>
        <v>3</v>
      </c>
    </row>
    <row r="155" spans="1:15" ht="15">
      <c r="A155" s="105"/>
      <c r="B155" s="105"/>
      <c r="C155" s="116" t="s">
        <v>20</v>
      </c>
      <c r="D155" s="117" t="s">
        <v>134</v>
      </c>
      <c r="E155" s="108">
        <f>SUM(F155:H155)</f>
        <v>0</v>
      </c>
      <c r="F155" s="109"/>
      <c r="G155" s="110"/>
      <c r="H155" s="110"/>
      <c r="I155" s="111" t="e">
        <f>O155/E155</f>
        <v>#DIV/0!</v>
      </c>
      <c r="J155" s="111" t="e">
        <f>F155/E155</f>
        <v>#DIV/0!</v>
      </c>
      <c r="K155" s="112"/>
      <c r="L155" s="109"/>
      <c r="M155" s="113" t="e">
        <f>K155/E155</f>
        <v>#DIV/0!</v>
      </c>
      <c r="N155" s="119"/>
      <c r="O155" s="115">
        <f>F155*3+G155</f>
        <v>0</v>
      </c>
    </row>
    <row r="156" spans="1:15" ht="15">
      <c r="A156" s="112"/>
      <c r="B156" s="112"/>
      <c r="C156" s="112" t="s">
        <v>20</v>
      </c>
      <c r="D156" s="117" t="s">
        <v>59</v>
      </c>
      <c r="E156" s="108">
        <f aca="true" t="shared" si="10" ref="E156:E167">SUM(F156:H156)</f>
        <v>0</v>
      </c>
      <c r="F156" s="109"/>
      <c r="G156" s="110"/>
      <c r="H156" s="110"/>
      <c r="I156" s="111" t="e">
        <f aca="true" t="shared" si="11" ref="I156:I167">O156/E156</f>
        <v>#DIV/0!</v>
      </c>
      <c r="J156" s="111" t="e">
        <f aca="true" t="shared" si="12" ref="J156:J167">F156/E156</f>
        <v>#DIV/0!</v>
      </c>
      <c r="K156" s="112"/>
      <c r="L156" s="109"/>
      <c r="M156" s="113" t="e">
        <f aca="true" t="shared" si="13" ref="M156:M167">K156/E156</f>
        <v>#DIV/0!</v>
      </c>
      <c r="N156" s="119"/>
      <c r="O156" s="115">
        <f aca="true" t="shared" si="14" ref="O156:O167">F156*3+G156</f>
        <v>0</v>
      </c>
    </row>
    <row r="157" spans="1:15" ht="15">
      <c r="A157" s="112"/>
      <c r="B157" s="112"/>
      <c r="C157" s="116" t="s">
        <v>20</v>
      </c>
      <c r="D157" s="117" t="s">
        <v>80</v>
      </c>
      <c r="E157" s="108">
        <f t="shared" si="10"/>
        <v>0</v>
      </c>
      <c r="F157" s="109"/>
      <c r="G157" s="110"/>
      <c r="H157" s="110"/>
      <c r="I157" s="111" t="e">
        <f t="shared" si="11"/>
        <v>#DIV/0!</v>
      </c>
      <c r="J157" s="111" t="e">
        <f t="shared" si="12"/>
        <v>#DIV/0!</v>
      </c>
      <c r="K157" s="112"/>
      <c r="L157" s="109"/>
      <c r="M157" s="113" t="e">
        <f t="shared" si="13"/>
        <v>#DIV/0!</v>
      </c>
      <c r="N157" s="119"/>
      <c r="O157" s="115">
        <f t="shared" si="14"/>
        <v>0</v>
      </c>
    </row>
    <row r="158" spans="1:15" ht="15">
      <c r="A158" s="110"/>
      <c r="B158" s="110"/>
      <c r="C158" s="116" t="s">
        <v>23</v>
      </c>
      <c r="D158" s="117" t="s">
        <v>72</v>
      </c>
      <c r="E158" s="108">
        <f t="shared" si="10"/>
        <v>0</v>
      </c>
      <c r="F158" s="109"/>
      <c r="G158" s="110"/>
      <c r="H158" s="110"/>
      <c r="I158" s="111" t="e">
        <f t="shared" si="11"/>
        <v>#DIV/0!</v>
      </c>
      <c r="J158" s="111" t="e">
        <f t="shared" si="12"/>
        <v>#DIV/0!</v>
      </c>
      <c r="K158" s="112"/>
      <c r="L158" s="109"/>
      <c r="M158" s="113" t="e">
        <f t="shared" si="13"/>
        <v>#DIV/0!</v>
      </c>
      <c r="N158" s="119"/>
      <c r="O158" s="115">
        <f t="shared" si="14"/>
        <v>0</v>
      </c>
    </row>
    <row r="159" spans="1:15" ht="15">
      <c r="A159" s="105"/>
      <c r="B159" s="105"/>
      <c r="C159" s="116" t="s">
        <v>20</v>
      </c>
      <c r="D159" s="117" t="s">
        <v>83</v>
      </c>
      <c r="E159" s="108">
        <f t="shared" si="10"/>
        <v>0</v>
      </c>
      <c r="F159" s="109"/>
      <c r="G159" s="110"/>
      <c r="H159" s="110"/>
      <c r="I159" s="111" t="e">
        <f t="shared" si="11"/>
        <v>#DIV/0!</v>
      </c>
      <c r="J159" s="111" t="e">
        <f t="shared" si="12"/>
        <v>#DIV/0!</v>
      </c>
      <c r="K159" s="112"/>
      <c r="L159" s="109"/>
      <c r="M159" s="113" t="e">
        <f t="shared" si="13"/>
        <v>#DIV/0!</v>
      </c>
      <c r="N159" s="119"/>
      <c r="O159" s="115">
        <f t="shared" si="14"/>
        <v>0</v>
      </c>
    </row>
    <row r="160" spans="1:15" ht="15">
      <c r="A160" s="110"/>
      <c r="B160" s="110"/>
      <c r="C160" s="112" t="s">
        <v>20</v>
      </c>
      <c r="D160" s="117" t="s">
        <v>93</v>
      </c>
      <c r="E160" s="108">
        <f t="shared" si="10"/>
        <v>0</v>
      </c>
      <c r="F160" s="109"/>
      <c r="G160" s="110"/>
      <c r="H160" s="110"/>
      <c r="I160" s="111" t="e">
        <f t="shared" si="11"/>
        <v>#DIV/0!</v>
      </c>
      <c r="J160" s="111" t="e">
        <f t="shared" si="12"/>
        <v>#DIV/0!</v>
      </c>
      <c r="K160" s="112"/>
      <c r="L160" s="109"/>
      <c r="M160" s="113" t="e">
        <f t="shared" si="13"/>
        <v>#DIV/0!</v>
      </c>
      <c r="N160" s="119"/>
      <c r="O160" s="115">
        <f t="shared" si="14"/>
        <v>0</v>
      </c>
    </row>
    <row r="161" spans="1:15" ht="15">
      <c r="A161" s="110"/>
      <c r="B161" s="110"/>
      <c r="C161" s="116" t="s">
        <v>17</v>
      </c>
      <c r="D161" s="117" t="s">
        <v>32</v>
      </c>
      <c r="E161" s="108">
        <f t="shared" si="10"/>
        <v>0</v>
      </c>
      <c r="F161" s="109"/>
      <c r="G161" s="110"/>
      <c r="H161" s="110"/>
      <c r="I161" s="111" t="e">
        <f t="shared" si="11"/>
        <v>#DIV/0!</v>
      </c>
      <c r="J161" s="111" t="e">
        <f t="shared" si="12"/>
        <v>#DIV/0!</v>
      </c>
      <c r="K161" s="112"/>
      <c r="L161" s="109"/>
      <c r="M161" s="113" t="e">
        <f t="shared" si="13"/>
        <v>#DIV/0!</v>
      </c>
      <c r="N161" s="119"/>
      <c r="O161" s="115">
        <f t="shared" si="14"/>
        <v>0</v>
      </c>
    </row>
    <row r="162" spans="1:15" ht="15">
      <c r="A162" s="110"/>
      <c r="B162" s="110"/>
      <c r="C162" s="116" t="s">
        <v>17</v>
      </c>
      <c r="D162" s="117" t="s">
        <v>116</v>
      </c>
      <c r="E162" s="108">
        <f t="shared" si="10"/>
        <v>0</v>
      </c>
      <c r="F162" s="109"/>
      <c r="G162" s="110"/>
      <c r="H162" s="110"/>
      <c r="I162" s="111" t="e">
        <f t="shared" si="11"/>
        <v>#DIV/0!</v>
      </c>
      <c r="J162" s="111" t="e">
        <f t="shared" si="12"/>
        <v>#DIV/0!</v>
      </c>
      <c r="K162" s="112"/>
      <c r="L162" s="109"/>
      <c r="M162" s="113" t="e">
        <f t="shared" si="13"/>
        <v>#DIV/0!</v>
      </c>
      <c r="N162" s="119"/>
      <c r="O162" s="115">
        <f t="shared" si="14"/>
        <v>0</v>
      </c>
    </row>
    <row r="163" spans="1:15" ht="15">
      <c r="A163" s="110"/>
      <c r="B163" s="110"/>
      <c r="C163" s="116" t="s">
        <v>20</v>
      </c>
      <c r="D163" s="117" t="s">
        <v>135</v>
      </c>
      <c r="E163" s="108">
        <f t="shared" si="10"/>
        <v>0</v>
      </c>
      <c r="F163" s="109"/>
      <c r="G163" s="110"/>
      <c r="H163" s="110"/>
      <c r="I163" s="111" t="e">
        <f t="shared" si="11"/>
        <v>#DIV/0!</v>
      </c>
      <c r="J163" s="111" t="e">
        <f t="shared" si="12"/>
        <v>#DIV/0!</v>
      </c>
      <c r="K163" s="112"/>
      <c r="L163" s="109"/>
      <c r="M163" s="113" t="e">
        <f t="shared" si="13"/>
        <v>#DIV/0!</v>
      </c>
      <c r="N163" s="119"/>
      <c r="O163" s="115">
        <f t="shared" si="14"/>
        <v>0</v>
      </c>
    </row>
    <row r="164" spans="1:15" ht="15">
      <c r="A164" s="110"/>
      <c r="B164" s="110"/>
      <c r="C164" s="116" t="s">
        <v>20</v>
      </c>
      <c r="D164" s="117" t="s">
        <v>37</v>
      </c>
      <c r="E164" s="108">
        <f t="shared" si="10"/>
        <v>0</v>
      </c>
      <c r="F164" s="109"/>
      <c r="G164" s="110"/>
      <c r="H164" s="110"/>
      <c r="I164" s="111" t="e">
        <f t="shared" si="11"/>
        <v>#DIV/0!</v>
      </c>
      <c r="J164" s="111" t="e">
        <f t="shared" si="12"/>
        <v>#DIV/0!</v>
      </c>
      <c r="K164" s="112"/>
      <c r="L164" s="109"/>
      <c r="M164" s="113" t="e">
        <f t="shared" si="13"/>
        <v>#DIV/0!</v>
      </c>
      <c r="N164" s="119"/>
      <c r="O164" s="115">
        <f t="shared" si="14"/>
        <v>0</v>
      </c>
    </row>
    <row r="165" spans="1:15" ht="15">
      <c r="A165" s="105"/>
      <c r="B165" s="105"/>
      <c r="C165" s="112" t="s">
        <v>20</v>
      </c>
      <c r="D165" s="117" t="s">
        <v>57</v>
      </c>
      <c r="E165" s="108">
        <f t="shared" si="10"/>
        <v>0</v>
      </c>
      <c r="F165" s="109"/>
      <c r="G165" s="109"/>
      <c r="H165" s="109"/>
      <c r="I165" s="111" t="e">
        <f t="shared" si="11"/>
        <v>#DIV/0!</v>
      </c>
      <c r="J165" s="111" t="e">
        <f t="shared" si="12"/>
        <v>#DIV/0!</v>
      </c>
      <c r="K165" s="112"/>
      <c r="L165" s="109"/>
      <c r="M165" s="113" t="e">
        <f t="shared" si="13"/>
        <v>#DIV/0!</v>
      </c>
      <c r="N165" s="119"/>
      <c r="O165" s="115">
        <f t="shared" si="14"/>
        <v>0</v>
      </c>
    </row>
    <row r="166" spans="1:15" ht="15">
      <c r="A166" s="105"/>
      <c r="B166" s="105"/>
      <c r="C166" s="116" t="s">
        <v>17</v>
      </c>
      <c r="D166" s="117" t="s">
        <v>73</v>
      </c>
      <c r="E166" s="108">
        <f t="shared" si="10"/>
        <v>0</v>
      </c>
      <c r="F166" s="109"/>
      <c r="G166" s="110"/>
      <c r="H166" s="110"/>
      <c r="I166" s="111" t="e">
        <f t="shared" si="11"/>
        <v>#DIV/0!</v>
      </c>
      <c r="J166" s="111" t="e">
        <f t="shared" si="12"/>
        <v>#DIV/0!</v>
      </c>
      <c r="K166" s="112"/>
      <c r="L166" s="109"/>
      <c r="M166" s="113" t="e">
        <f t="shared" si="13"/>
        <v>#DIV/0!</v>
      </c>
      <c r="N166" s="119"/>
      <c r="O166" s="115">
        <f t="shared" si="14"/>
        <v>0</v>
      </c>
    </row>
    <row r="167" spans="1:15" ht="15">
      <c r="A167" s="105"/>
      <c r="B167" s="105"/>
      <c r="C167" s="112" t="s">
        <v>23</v>
      </c>
      <c r="D167" s="117" t="s">
        <v>41</v>
      </c>
      <c r="E167" s="108">
        <f t="shared" si="10"/>
        <v>0</v>
      </c>
      <c r="F167" s="109"/>
      <c r="G167" s="110"/>
      <c r="H167" s="110"/>
      <c r="I167" s="111" t="e">
        <f t="shared" si="11"/>
        <v>#DIV/0!</v>
      </c>
      <c r="J167" s="111" t="e">
        <f t="shared" si="12"/>
        <v>#DIV/0!</v>
      </c>
      <c r="K167" s="112"/>
      <c r="L167" s="109"/>
      <c r="M167" s="113" t="e">
        <f t="shared" si="13"/>
        <v>#DIV/0!</v>
      </c>
      <c r="N167" s="119"/>
      <c r="O167" s="115">
        <f t="shared" si="14"/>
        <v>0</v>
      </c>
    </row>
    <row r="179" ht="14.25">
      <c r="A179" s="122"/>
    </row>
    <row r="180" ht="14.25">
      <c r="A180" s="122"/>
    </row>
    <row r="181" ht="14.25">
      <c r="A181" s="122"/>
    </row>
    <row r="182" ht="14.25">
      <c r="A182" s="122"/>
    </row>
  </sheetData>
  <sheetProtection selectLockedCells="1" selectUnlockedCells="1"/>
  <mergeCells count="17">
    <mergeCell ref="A1:O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A139:O139"/>
    <mergeCell ref="J3:J4"/>
    <mergeCell ref="K3:K4"/>
    <mergeCell ref="L3:L4"/>
    <mergeCell ref="M3:M4"/>
    <mergeCell ref="N3:N4"/>
    <mergeCell ref="O3:O4"/>
  </mergeCells>
  <printOptions/>
  <pageMargins left="0.30972222222222223" right="0.14027777777777778" top="0.8298611111111112" bottom="0.8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Q138"/>
  <sheetViews>
    <sheetView zoomScale="120" zoomScaleNormal="120" zoomScalePageLayoutView="0" workbookViewId="0" topLeftCell="AO35">
      <selection activeCell="AR35" sqref="AR35"/>
    </sheetView>
  </sheetViews>
  <sheetFormatPr defaultColWidth="9.140625" defaultRowHeight="12.75"/>
  <cols>
    <col min="1" max="1" width="4.00390625" style="0" customWidth="1"/>
    <col min="2" max="2" width="16.00390625" style="0" customWidth="1"/>
    <col min="3" max="46" width="11.8515625" style="123" customWidth="1"/>
    <col min="47" max="47" width="10.140625" style="0" customWidth="1"/>
    <col min="48" max="48" width="16.00390625" style="0" customWidth="1"/>
    <col min="49" max="51" width="10.140625" style="0" customWidth="1"/>
    <col min="52" max="52" width="21.8515625" style="15" customWidth="1"/>
    <col min="53" max="66" width="10.140625" style="15" customWidth="1"/>
    <col min="67" max="68" width="10.140625" style="124" customWidth="1"/>
    <col min="69" max="94" width="10.140625" style="15" customWidth="1"/>
    <col min="95" max="95" width="10.140625" style="0" customWidth="1"/>
    <col min="96" max="96" width="4.7109375" style="0" customWidth="1"/>
    <col min="97" max="97" width="12.57421875" style="0" customWidth="1"/>
    <col min="98" max="99" width="9.28125" style="0" customWidth="1"/>
    <col min="101" max="101" width="21.421875" style="0" customWidth="1"/>
  </cols>
  <sheetData>
    <row r="1" spans="3:95" ht="12.75"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5"/>
      <c r="W1" s="125"/>
      <c r="X1" s="125"/>
      <c r="Y1" s="125"/>
      <c r="Z1" s="125"/>
      <c r="AA1" s="125"/>
      <c r="AB1" s="125"/>
      <c r="AC1" s="125"/>
      <c r="AD1" s="125"/>
      <c r="AE1" s="125"/>
      <c r="AF1" s="125"/>
      <c r="AG1" s="125"/>
      <c r="AH1" s="125"/>
      <c r="AI1" s="125"/>
      <c r="AJ1" s="125"/>
      <c r="AK1" s="125"/>
      <c r="AL1" s="125"/>
      <c r="AM1" s="125"/>
      <c r="AN1" s="125"/>
      <c r="AO1" s="125"/>
      <c r="AP1" s="125"/>
      <c r="AQ1" s="125"/>
      <c r="AR1" s="125"/>
      <c r="AS1" s="125"/>
      <c r="AT1" s="125"/>
      <c r="AU1" s="126"/>
      <c r="AV1" s="126"/>
      <c r="AW1" s="126"/>
      <c r="AX1" s="126"/>
      <c r="AY1" s="126"/>
      <c r="AZ1" s="127"/>
      <c r="BA1" s="127"/>
      <c r="BB1" s="127"/>
      <c r="BC1" s="127"/>
      <c r="BD1" s="127"/>
      <c r="BE1" s="127"/>
      <c r="BF1" s="127"/>
      <c r="BG1" s="127"/>
      <c r="BH1" s="127"/>
      <c r="BI1" s="127"/>
      <c r="BJ1" s="127"/>
      <c r="BK1" s="127"/>
      <c r="BL1" s="127"/>
      <c r="BM1" s="127"/>
      <c r="BN1" s="127"/>
      <c r="BO1" s="127"/>
      <c r="BP1" s="127"/>
      <c r="BQ1" s="127"/>
      <c r="BR1" s="127"/>
      <c r="BS1" s="127"/>
      <c r="BT1" s="127"/>
      <c r="BU1" s="127"/>
      <c r="BV1" s="127"/>
      <c r="BW1" s="127"/>
      <c r="BX1" s="127"/>
      <c r="BY1" s="127"/>
      <c r="BZ1" s="127"/>
      <c r="CA1" s="127"/>
      <c r="CB1" s="127"/>
      <c r="CC1" s="127"/>
      <c r="CD1" s="127"/>
      <c r="CE1" s="127"/>
      <c r="CF1" s="127"/>
      <c r="CG1" s="127"/>
      <c r="CH1" s="127"/>
      <c r="CI1" s="127"/>
      <c r="CJ1" s="127"/>
      <c r="CK1" s="127"/>
      <c r="CL1" s="127"/>
      <c r="CM1" s="127"/>
      <c r="CN1" s="127"/>
      <c r="CO1" s="127"/>
      <c r="CP1" s="127"/>
      <c r="CQ1" s="126"/>
    </row>
    <row r="2" spans="2:94" ht="12.75">
      <c r="B2" s="128" t="s">
        <v>16</v>
      </c>
      <c r="C2" s="129">
        <v>44945</v>
      </c>
      <c r="D2" s="129">
        <v>44952</v>
      </c>
      <c r="E2" s="129">
        <v>44959</v>
      </c>
      <c r="F2" s="129">
        <v>44966</v>
      </c>
      <c r="G2" s="129">
        <v>44973</v>
      </c>
      <c r="H2" s="129">
        <v>44980</v>
      </c>
      <c r="I2" s="129">
        <v>44987</v>
      </c>
      <c r="J2" s="129">
        <v>44994</v>
      </c>
      <c r="K2" s="129">
        <v>45001</v>
      </c>
      <c r="L2" s="129">
        <v>45008</v>
      </c>
      <c r="M2" s="129">
        <v>45015</v>
      </c>
      <c r="N2" s="129">
        <v>45022</v>
      </c>
      <c r="O2" s="129">
        <v>45029</v>
      </c>
      <c r="P2" s="129">
        <v>45036</v>
      </c>
      <c r="Q2" s="129">
        <v>45043</v>
      </c>
      <c r="R2" s="129">
        <v>45050</v>
      </c>
      <c r="S2" s="129">
        <v>45057</v>
      </c>
      <c r="T2" s="129">
        <v>45064</v>
      </c>
      <c r="U2" s="129">
        <v>45071</v>
      </c>
      <c r="V2" s="129">
        <v>45078</v>
      </c>
      <c r="W2" s="129">
        <v>45085</v>
      </c>
      <c r="X2" s="129">
        <v>45092</v>
      </c>
      <c r="Y2" s="129">
        <v>45099</v>
      </c>
      <c r="Z2" s="129">
        <v>45106</v>
      </c>
      <c r="AA2" s="129">
        <v>45113</v>
      </c>
      <c r="AB2" s="129">
        <v>45120</v>
      </c>
      <c r="AC2" s="129">
        <v>45127</v>
      </c>
      <c r="AD2" s="129">
        <v>45134</v>
      </c>
      <c r="AE2" s="129">
        <v>45141</v>
      </c>
      <c r="AF2" s="129">
        <v>45148</v>
      </c>
      <c r="AG2" s="129">
        <v>45155</v>
      </c>
      <c r="AH2" s="129">
        <v>45162</v>
      </c>
      <c r="AI2" s="129">
        <v>45169</v>
      </c>
      <c r="AJ2" s="129">
        <v>45176</v>
      </c>
      <c r="AK2" s="129">
        <v>45183</v>
      </c>
      <c r="AL2" s="129">
        <v>45190</v>
      </c>
      <c r="AM2" s="129">
        <v>45197</v>
      </c>
      <c r="AN2" s="129">
        <v>45204</v>
      </c>
      <c r="AO2" s="129">
        <v>45211</v>
      </c>
      <c r="AP2" s="129">
        <v>45218</v>
      </c>
      <c r="AQ2" s="129">
        <v>45225</v>
      </c>
      <c r="AR2" s="129">
        <v>45232</v>
      </c>
      <c r="AS2" s="129"/>
      <c r="AT2" s="129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</row>
    <row r="3" spans="1:52" s="133" customFormat="1" ht="13.5" customHeight="1">
      <c r="A3" s="332" t="s">
        <v>136</v>
      </c>
      <c r="B3" s="130" t="s">
        <v>137</v>
      </c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1"/>
      <c r="W3" s="131"/>
      <c r="X3" s="131"/>
      <c r="Y3" s="131"/>
      <c r="Z3" s="131"/>
      <c r="AA3" s="131"/>
      <c r="AB3" s="131"/>
      <c r="AC3" s="131"/>
      <c r="AD3" s="131"/>
      <c r="AE3" s="131"/>
      <c r="AF3" s="131"/>
      <c r="AG3" s="131"/>
      <c r="AH3" s="131"/>
      <c r="AI3" s="131"/>
      <c r="AJ3" s="131"/>
      <c r="AK3" s="131"/>
      <c r="AL3" s="131"/>
      <c r="AM3" s="131"/>
      <c r="AN3" s="131"/>
      <c r="AO3" s="131"/>
      <c r="AP3" s="131"/>
      <c r="AQ3" s="131"/>
      <c r="AR3" s="131"/>
      <c r="AS3" s="131"/>
      <c r="AT3" s="131"/>
      <c r="AU3" s="132"/>
      <c r="AV3" s="132"/>
      <c r="AW3" s="132"/>
      <c r="AX3" s="132"/>
      <c r="AY3" s="333"/>
      <c r="AZ3" s="333"/>
    </row>
    <row r="4" spans="1:52" s="1" customFormat="1" ht="13.5" customHeight="1">
      <c r="A4" s="332"/>
      <c r="B4" s="128" t="s">
        <v>138</v>
      </c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  <c r="P4" s="134"/>
      <c r="Q4" s="134"/>
      <c r="R4" s="134"/>
      <c r="S4" s="134"/>
      <c r="T4" s="134"/>
      <c r="U4" s="134"/>
      <c r="V4" s="134"/>
      <c r="W4" s="134"/>
      <c r="X4" s="134"/>
      <c r="Y4" s="134"/>
      <c r="Z4" s="134"/>
      <c r="AA4" s="134"/>
      <c r="AB4" s="134"/>
      <c r="AC4" s="134"/>
      <c r="AD4" s="134"/>
      <c r="AE4" s="134"/>
      <c r="AF4" s="134"/>
      <c r="AG4" s="134"/>
      <c r="AH4" s="134"/>
      <c r="AI4" s="134"/>
      <c r="AJ4" s="134"/>
      <c r="AK4" s="134"/>
      <c r="AL4" s="134"/>
      <c r="AM4" s="134"/>
      <c r="AN4" s="134"/>
      <c r="AO4" s="134"/>
      <c r="AP4" s="134"/>
      <c r="AQ4" s="134"/>
      <c r="AR4" s="134"/>
      <c r="AS4" s="134"/>
      <c r="AT4" s="134"/>
      <c r="AU4" s="135" t="s">
        <v>136</v>
      </c>
      <c r="AV4" s="135" t="s">
        <v>138</v>
      </c>
      <c r="AW4" s="136" t="s">
        <v>139</v>
      </c>
      <c r="AX4" s="137" t="s">
        <v>140</v>
      </c>
      <c r="AY4" s="334" t="s">
        <v>141</v>
      </c>
      <c r="AZ4" s="334"/>
    </row>
    <row r="5" spans="1:94" ht="13.5" customHeight="1">
      <c r="A5" s="138">
        <v>1</v>
      </c>
      <c r="B5" s="139" t="s">
        <v>28</v>
      </c>
      <c r="C5" s="56">
        <v>6.4</v>
      </c>
      <c r="D5" s="56">
        <v>6</v>
      </c>
      <c r="E5" s="56">
        <v>6.5</v>
      </c>
      <c r="F5" s="56">
        <v>7</v>
      </c>
      <c r="G5" s="56">
        <v>6.2</v>
      </c>
      <c r="H5" s="56"/>
      <c r="I5" s="56">
        <v>6.6</v>
      </c>
      <c r="J5" s="56">
        <v>6</v>
      </c>
      <c r="K5" s="56">
        <v>6.3</v>
      </c>
      <c r="L5" s="56"/>
      <c r="M5" s="140">
        <v>6.8</v>
      </c>
      <c r="N5" s="56">
        <v>6.2</v>
      </c>
      <c r="O5" s="56">
        <v>6.7</v>
      </c>
      <c r="P5" s="140">
        <v>7</v>
      </c>
      <c r="Q5" s="56"/>
      <c r="R5" s="140">
        <v>6.8</v>
      </c>
      <c r="S5" s="56">
        <v>6</v>
      </c>
      <c r="T5" s="56">
        <v>6.9</v>
      </c>
      <c r="U5" s="56">
        <v>6.1</v>
      </c>
      <c r="V5" s="56">
        <v>6.3</v>
      </c>
      <c r="W5" s="56">
        <v>6.5</v>
      </c>
      <c r="X5" s="56">
        <v>6.6</v>
      </c>
      <c r="Y5" s="56">
        <v>6.3</v>
      </c>
      <c r="Z5" s="56"/>
      <c r="AA5" s="56">
        <v>6.7</v>
      </c>
      <c r="AB5" s="56"/>
      <c r="AC5" s="56"/>
      <c r="AD5" s="56">
        <v>6.4</v>
      </c>
      <c r="AE5" s="56">
        <v>6.3</v>
      </c>
      <c r="AF5" s="56">
        <v>6.5</v>
      </c>
      <c r="AG5" s="56">
        <v>6.5</v>
      </c>
      <c r="AH5" s="56">
        <v>6.5</v>
      </c>
      <c r="AI5" s="56">
        <v>6.5</v>
      </c>
      <c r="AJ5" s="56">
        <v>6.7</v>
      </c>
      <c r="AK5" s="56">
        <v>7.2</v>
      </c>
      <c r="AL5" s="56"/>
      <c r="AM5" s="56"/>
      <c r="AN5" s="56"/>
      <c r="AO5" s="56"/>
      <c r="AP5" s="56"/>
      <c r="AQ5" s="56"/>
      <c r="AR5" s="56"/>
      <c r="AS5" s="56"/>
      <c r="AT5" s="56"/>
      <c r="AU5" s="138">
        <v>1</v>
      </c>
      <c r="AV5" s="139" t="s">
        <v>28</v>
      </c>
      <c r="AW5" s="141"/>
      <c r="AX5" s="142">
        <v>4</v>
      </c>
      <c r="AY5" s="331"/>
      <c r="AZ5" s="331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</row>
    <row r="6" spans="1:94" ht="12.75">
      <c r="A6" s="138">
        <v>2</v>
      </c>
      <c r="B6" s="143" t="s">
        <v>100</v>
      </c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138">
        <v>2</v>
      </c>
      <c r="AV6" s="143" t="s">
        <v>100</v>
      </c>
      <c r="AW6" s="141"/>
      <c r="AX6" s="142"/>
      <c r="AY6" s="330"/>
      <c r="AZ6" s="330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</row>
    <row r="7" spans="1:94" ht="12.75">
      <c r="A7" s="138">
        <v>3</v>
      </c>
      <c r="B7" s="139" t="s">
        <v>142</v>
      </c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138">
        <v>3</v>
      </c>
      <c r="AV7" s="139" t="s">
        <v>142</v>
      </c>
      <c r="AW7" s="141"/>
      <c r="AX7" s="142"/>
      <c r="AY7" s="330"/>
      <c r="AZ7" s="330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</row>
    <row r="8" spans="1:94" ht="12.75">
      <c r="A8" s="138">
        <v>4</v>
      </c>
      <c r="B8" s="139" t="s">
        <v>143</v>
      </c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138">
        <v>4</v>
      </c>
      <c r="AV8" s="139" t="s">
        <v>143</v>
      </c>
      <c r="AW8" s="141"/>
      <c r="AX8" s="142"/>
      <c r="AY8" s="331"/>
      <c r="AZ8" s="331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</row>
    <row r="9" spans="1:94" ht="12.75">
      <c r="A9" s="138">
        <v>5</v>
      </c>
      <c r="B9" s="144" t="s">
        <v>37</v>
      </c>
      <c r="C9" s="145">
        <v>6.4</v>
      </c>
      <c r="D9" s="145">
        <v>6.3</v>
      </c>
      <c r="E9" s="146">
        <v>5.4</v>
      </c>
      <c r="F9" s="145"/>
      <c r="G9" s="145">
        <v>6.1</v>
      </c>
      <c r="H9" s="145">
        <v>6.1</v>
      </c>
      <c r="I9" s="145">
        <v>6.4</v>
      </c>
      <c r="J9" s="145">
        <v>6.4</v>
      </c>
      <c r="K9" s="145">
        <v>6.4</v>
      </c>
      <c r="L9" s="145">
        <v>6.4</v>
      </c>
      <c r="M9" s="145">
        <v>6.3</v>
      </c>
      <c r="N9" s="145">
        <v>6.5</v>
      </c>
      <c r="O9" s="145">
        <v>5.6</v>
      </c>
      <c r="P9" s="145">
        <v>6.3</v>
      </c>
      <c r="Q9" s="145">
        <v>6.2</v>
      </c>
      <c r="R9" s="145">
        <v>6.3</v>
      </c>
      <c r="S9" s="145">
        <v>6.3</v>
      </c>
      <c r="T9" s="145">
        <v>6.3</v>
      </c>
      <c r="U9" s="145">
        <v>5.6</v>
      </c>
      <c r="V9" s="145">
        <v>6.6</v>
      </c>
      <c r="W9" s="145"/>
      <c r="X9" s="145">
        <v>6.4</v>
      </c>
      <c r="Y9" s="145">
        <v>6.3</v>
      </c>
      <c r="Z9" s="145">
        <v>6.8</v>
      </c>
      <c r="AA9" s="145">
        <v>6.7</v>
      </c>
      <c r="AB9" s="145">
        <v>6.7</v>
      </c>
      <c r="AC9" s="145">
        <v>6</v>
      </c>
      <c r="AD9" s="145"/>
      <c r="AE9" s="231">
        <v>5.7</v>
      </c>
      <c r="AF9" s="234">
        <v>6.4</v>
      </c>
      <c r="AG9" s="145">
        <v>6.4</v>
      </c>
      <c r="AH9" s="145">
        <v>6</v>
      </c>
      <c r="AI9" s="145">
        <v>5.9</v>
      </c>
      <c r="AJ9" s="145">
        <v>6.1</v>
      </c>
      <c r="AK9" s="145">
        <v>6.9</v>
      </c>
      <c r="AL9" s="145">
        <v>6.4</v>
      </c>
      <c r="AM9" s="145">
        <v>6.4</v>
      </c>
      <c r="AN9" s="145"/>
      <c r="AO9" s="145">
        <v>5.9</v>
      </c>
      <c r="AP9" s="145">
        <v>6.7</v>
      </c>
      <c r="AQ9" s="145">
        <v>6.8</v>
      </c>
      <c r="AR9" s="231">
        <v>5.7</v>
      </c>
      <c r="AS9" s="145"/>
      <c r="AT9" s="145"/>
      <c r="AU9" s="138">
        <v>5</v>
      </c>
      <c r="AV9" s="144" t="s">
        <v>37</v>
      </c>
      <c r="AW9" s="141">
        <v>3</v>
      </c>
      <c r="AX9" s="142"/>
      <c r="AY9" s="330" t="s">
        <v>166</v>
      </c>
      <c r="AZ9" s="330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</row>
    <row r="10" spans="1:94" ht="12.75">
      <c r="A10" s="138">
        <v>6</v>
      </c>
      <c r="B10" s="139" t="s">
        <v>98</v>
      </c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147"/>
      <c r="R10" s="147"/>
      <c r="S10" s="147"/>
      <c r="T10" s="147"/>
      <c r="U10" s="147"/>
      <c r="V10" s="147"/>
      <c r="W10" s="147"/>
      <c r="X10" s="147"/>
      <c r="Y10" s="147"/>
      <c r="Z10" s="147"/>
      <c r="AA10" s="147"/>
      <c r="AB10" s="147"/>
      <c r="AC10" s="147"/>
      <c r="AD10" s="147"/>
      <c r="AE10" s="147"/>
      <c r="AF10" s="147"/>
      <c r="AG10" s="147"/>
      <c r="AH10" s="147"/>
      <c r="AI10" s="147"/>
      <c r="AJ10" s="147"/>
      <c r="AK10" s="147"/>
      <c r="AL10" s="147"/>
      <c r="AM10" s="147"/>
      <c r="AN10" s="147"/>
      <c r="AO10" s="147"/>
      <c r="AP10" s="147"/>
      <c r="AQ10" s="147"/>
      <c r="AR10" s="147"/>
      <c r="AS10" s="147"/>
      <c r="AT10" s="56"/>
      <c r="AU10" s="138">
        <v>6</v>
      </c>
      <c r="AV10" s="139" t="s">
        <v>98</v>
      </c>
      <c r="AW10" s="141"/>
      <c r="AX10" s="142"/>
      <c r="AY10" s="330"/>
      <c r="AZ10" s="33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</row>
    <row r="11" spans="1:94" ht="12.75">
      <c r="A11" s="138">
        <v>7</v>
      </c>
      <c r="B11" s="143" t="s">
        <v>128</v>
      </c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138">
        <v>7</v>
      </c>
      <c r="AV11" s="143" t="s">
        <v>128</v>
      </c>
      <c r="AW11" s="141"/>
      <c r="AX11" s="142"/>
      <c r="AY11" s="330"/>
      <c r="AZ11" s="330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</row>
    <row r="12" spans="1:94" ht="12.75">
      <c r="A12" s="138">
        <v>8</v>
      </c>
      <c r="B12" s="143" t="s">
        <v>33</v>
      </c>
      <c r="C12" s="56">
        <v>6.1</v>
      </c>
      <c r="D12" s="56">
        <v>6.2</v>
      </c>
      <c r="E12" s="56">
        <v>6.1</v>
      </c>
      <c r="F12" s="56"/>
      <c r="G12" s="56">
        <v>6.2</v>
      </c>
      <c r="H12" s="56"/>
      <c r="I12" s="148">
        <v>6</v>
      </c>
      <c r="J12" s="56"/>
      <c r="K12" s="56">
        <v>6.5</v>
      </c>
      <c r="L12" s="56">
        <v>6.4</v>
      </c>
      <c r="M12" s="56">
        <v>6.3</v>
      </c>
      <c r="N12" s="56"/>
      <c r="O12" s="56">
        <v>6.4</v>
      </c>
      <c r="P12" s="140">
        <v>7</v>
      </c>
      <c r="Q12" s="56">
        <v>6.3</v>
      </c>
      <c r="R12" s="56">
        <v>6.4</v>
      </c>
      <c r="S12" s="56"/>
      <c r="T12" s="56"/>
      <c r="U12" s="56">
        <v>5.9</v>
      </c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>
        <v>5.6</v>
      </c>
      <c r="AP12" s="56">
        <v>6.2</v>
      </c>
      <c r="AQ12" s="56">
        <v>5.6</v>
      </c>
      <c r="AR12" s="167">
        <v>5.7</v>
      </c>
      <c r="AS12" s="56"/>
      <c r="AT12" s="56"/>
      <c r="AU12" s="138">
        <v>8</v>
      </c>
      <c r="AV12" s="143" t="s">
        <v>33</v>
      </c>
      <c r="AW12" s="141">
        <v>2</v>
      </c>
      <c r="AX12" s="142">
        <v>1</v>
      </c>
      <c r="AY12" s="331" t="s">
        <v>144</v>
      </c>
      <c r="AZ12" s="331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</row>
    <row r="13" spans="1:94" ht="12.75">
      <c r="A13" s="138">
        <v>9</v>
      </c>
      <c r="B13" s="143" t="s">
        <v>42</v>
      </c>
      <c r="C13" s="56"/>
      <c r="D13" s="56"/>
      <c r="E13" s="56">
        <v>5.9</v>
      </c>
      <c r="F13" s="56">
        <v>5.9</v>
      </c>
      <c r="G13" s="56">
        <v>5.6</v>
      </c>
      <c r="H13" s="148">
        <v>5.8</v>
      </c>
      <c r="I13" s="56">
        <v>6.2</v>
      </c>
      <c r="J13" s="56">
        <v>5.7</v>
      </c>
      <c r="K13" s="56">
        <v>5.9</v>
      </c>
      <c r="L13" s="56"/>
      <c r="M13" s="148">
        <v>6</v>
      </c>
      <c r="N13" s="56"/>
      <c r="O13" s="56">
        <v>6</v>
      </c>
      <c r="P13" s="148">
        <v>5.6</v>
      </c>
      <c r="Q13" s="56"/>
      <c r="R13" s="56">
        <v>6.1</v>
      </c>
      <c r="S13" s="56">
        <v>6.4</v>
      </c>
      <c r="T13" s="56">
        <v>6.2</v>
      </c>
      <c r="U13" s="56">
        <v>6.7</v>
      </c>
      <c r="V13" s="56"/>
      <c r="W13" s="56">
        <v>6.4</v>
      </c>
      <c r="X13" s="56">
        <v>6.5</v>
      </c>
      <c r="Y13" s="56"/>
      <c r="Z13" s="56">
        <v>6.3</v>
      </c>
      <c r="AA13" s="56">
        <v>6.2</v>
      </c>
      <c r="AB13" s="56">
        <v>6.2</v>
      </c>
      <c r="AC13" s="56">
        <v>6.6</v>
      </c>
      <c r="AD13" s="56">
        <v>6.6</v>
      </c>
      <c r="AE13" s="56">
        <v>6</v>
      </c>
      <c r="AF13" s="56">
        <v>5.9</v>
      </c>
      <c r="AG13" s="56">
        <v>6.2</v>
      </c>
      <c r="AH13" s="56"/>
      <c r="AI13" s="56"/>
      <c r="AJ13" s="56">
        <v>5.9</v>
      </c>
      <c r="AK13" s="56">
        <v>6.3</v>
      </c>
      <c r="AL13" s="56">
        <v>5.7</v>
      </c>
      <c r="AM13" s="56"/>
      <c r="AN13" s="56"/>
      <c r="AO13" s="56"/>
      <c r="AP13" s="56"/>
      <c r="AQ13" s="56"/>
      <c r="AR13" s="56"/>
      <c r="AS13" s="56"/>
      <c r="AT13" s="56"/>
      <c r="AU13" s="138">
        <v>9</v>
      </c>
      <c r="AV13" s="143" t="s">
        <v>42</v>
      </c>
      <c r="AW13" s="141">
        <v>3</v>
      </c>
      <c r="AX13" s="142"/>
      <c r="AY13" s="331" t="s">
        <v>171</v>
      </c>
      <c r="AZ13" s="331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</row>
    <row r="14" spans="1:94" ht="12.75">
      <c r="A14" s="138">
        <v>10</v>
      </c>
      <c r="B14" s="139" t="s">
        <v>38</v>
      </c>
      <c r="C14" s="148">
        <v>5.7</v>
      </c>
      <c r="D14" s="56">
        <v>6</v>
      </c>
      <c r="E14" s="56">
        <v>5.9</v>
      </c>
      <c r="F14" s="56">
        <v>6.5</v>
      </c>
      <c r="G14" s="56">
        <v>6.1</v>
      </c>
      <c r="H14" s="147"/>
      <c r="I14" s="56">
        <v>6.1</v>
      </c>
      <c r="J14" s="56">
        <v>6.2</v>
      </c>
      <c r="K14" s="56">
        <v>6.2</v>
      </c>
      <c r="L14" s="56">
        <v>6.3</v>
      </c>
      <c r="M14" s="56"/>
      <c r="N14" s="56">
        <v>6.4</v>
      </c>
      <c r="O14" s="56"/>
      <c r="P14" s="56"/>
      <c r="Q14" s="56">
        <v>6.2</v>
      </c>
      <c r="R14" s="56">
        <v>6.3</v>
      </c>
      <c r="S14" s="56"/>
      <c r="T14" s="56"/>
      <c r="U14" s="56">
        <v>6.4</v>
      </c>
      <c r="V14" s="56">
        <v>5.6</v>
      </c>
      <c r="W14" s="56"/>
      <c r="X14" s="56"/>
      <c r="Y14" s="56"/>
      <c r="Z14" s="56"/>
      <c r="AA14" s="56"/>
      <c r="AB14" s="56">
        <v>6.3</v>
      </c>
      <c r="AC14" s="56">
        <v>5.8</v>
      </c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138">
        <v>10</v>
      </c>
      <c r="AV14" s="139" t="s">
        <v>38</v>
      </c>
      <c r="AW14" s="141">
        <v>1</v>
      </c>
      <c r="AX14" s="142"/>
      <c r="AY14" s="331"/>
      <c r="AZ14" s="331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</row>
    <row r="15" spans="1:94" ht="12.75">
      <c r="A15" s="138">
        <v>11</v>
      </c>
      <c r="B15" s="149" t="s">
        <v>82</v>
      </c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>
        <v>6.3</v>
      </c>
      <c r="AH15" s="56">
        <v>6.4</v>
      </c>
      <c r="AI15" s="56"/>
      <c r="AJ15" s="56">
        <v>6.2</v>
      </c>
      <c r="AK15" s="56"/>
      <c r="AL15" s="56"/>
      <c r="AM15" s="56"/>
      <c r="AN15" s="56"/>
      <c r="AO15" s="56"/>
      <c r="AP15" s="56"/>
      <c r="AQ15" s="56">
        <v>6</v>
      </c>
      <c r="AR15" s="56">
        <v>6.4</v>
      </c>
      <c r="AS15" s="56"/>
      <c r="AT15" s="56"/>
      <c r="AU15" s="138">
        <v>11</v>
      </c>
      <c r="AV15" s="149" t="s">
        <v>82</v>
      </c>
      <c r="AW15" s="141"/>
      <c r="AX15" s="142"/>
      <c r="AY15" s="330"/>
      <c r="AZ15" s="330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</row>
    <row r="16" spans="1:94" ht="12.75">
      <c r="A16" s="138">
        <v>12</v>
      </c>
      <c r="B16" s="139" t="s">
        <v>117</v>
      </c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138">
        <v>12</v>
      </c>
      <c r="AV16" s="139" t="s">
        <v>117</v>
      </c>
      <c r="AW16" s="141"/>
      <c r="AX16" s="142"/>
      <c r="AY16" s="330"/>
      <c r="AZ16" s="330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</row>
    <row r="17" spans="1:94" ht="12.75">
      <c r="A17" s="138">
        <v>13</v>
      </c>
      <c r="B17" s="143" t="s">
        <v>145</v>
      </c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138">
        <v>13</v>
      </c>
      <c r="AV17" s="143" t="s">
        <v>145</v>
      </c>
      <c r="AW17" s="141"/>
      <c r="AX17" s="142"/>
      <c r="AY17" s="330"/>
      <c r="AZ17" s="330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</row>
    <row r="18" spans="1:94" ht="12.75">
      <c r="A18" s="138">
        <v>14</v>
      </c>
      <c r="B18" s="139" t="s">
        <v>88</v>
      </c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138">
        <v>14</v>
      </c>
      <c r="AV18" s="139" t="s">
        <v>88</v>
      </c>
      <c r="AW18" s="141"/>
      <c r="AX18" s="142"/>
      <c r="AY18" s="330"/>
      <c r="AZ18" s="330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</row>
    <row r="19" spans="1:94" ht="12.75">
      <c r="A19" s="138">
        <v>15</v>
      </c>
      <c r="B19" s="143" t="s">
        <v>168</v>
      </c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6"/>
      <c r="AC19" s="56">
        <v>6.4</v>
      </c>
      <c r="AD19" s="56">
        <v>6.2</v>
      </c>
      <c r="AE19" s="56">
        <v>5.9</v>
      </c>
      <c r="AF19" s="167">
        <v>5.4</v>
      </c>
      <c r="AG19" s="56"/>
      <c r="AH19" s="56">
        <v>5.8</v>
      </c>
      <c r="AI19" s="56"/>
      <c r="AJ19" s="56"/>
      <c r="AK19" s="56"/>
      <c r="AL19" s="56"/>
      <c r="AM19" s="56">
        <v>6.4</v>
      </c>
      <c r="AN19" s="56">
        <v>6.1</v>
      </c>
      <c r="AO19" s="56">
        <v>5.9</v>
      </c>
      <c r="AP19" s="56"/>
      <c r="AQ19" s="56">
        <v>5.9</v>
      </c>
      <c r="AR19" s="56">
        <v>6.1</v>
      </c>
      <c r="AS19" s="56"/>
      <c r="AT19" s="56"/>
      <c r="AU19" s="138">
        <v>15</v>
      </c>
      <c r="AV19" s="143" t="s">
        <v>168</v>
      </c>
      <c r="AW19" s="141">
        <v>1</v>
      </c>
      <c r="AX19" s="142"/>
      <c r="AY19" s="330"/>
      <c r="AZ19" s="330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</row>
    <row r="20" spans="1:94" ht="12.75">
      <c r="A20" s="138">
        <v>16</v>
      </c>
      <c r="B20" s="149" t="s">
        <v>191</v>
      </c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>
        <v>5.9</v>
      </c>
      <c r="AR20" s="56"/>
      <c r="AS20" s="56"/>
      <c r="AT20" s="56"/>
      <c r="AU20" s="138">
        <v>16</v>
      </c>
      <c r="AV20" s="149" t="s">
        <v>191</v>
      </c>
      <c r="AW20" s="141"/>
      <c r="AX20" s="142"/>
      <c r="AY20" s="330"/>
      <c r="AZ20" s="33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</row>
    <row r="21" spans="1:94" ht="12.75">
      <c r="A21" s="138">
        <v>17</v>
      </c>
      <c r="B21" s="143" t="s">
        <v>125</v>
      </c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138">
        <v>17</v>
      </c>
      <c r="AV21" s="143" t="s">
        <v>125</v>
      </c>
      <c r="AW21" s="141"/>
      <c r="AX21" s="142"/>
      <c r="AY21" s="330"/>
      <c r="AZ21" s="330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</row>
    <row r="22" spans="1:94" ht="12.75">
      <c r="A22" s="138">
        <v>18</v>
      </c>
      <c r="B22" s="143" t="s">
        <v>24</v>
      </c>
      <c r="C22" s="56"/>
      <c r="D22" s="56">
        <v>6.5</v>
      </c>
      <c r="E22" s="56">
        <v>6</v>
      </c>
      <c r="F22" s="56">
        <v>7</v>
      </c>
      <c r="G22" s="56">
        <v>6.7</v>
      </c>
      <c r="H22" s="56">
        <v>6.6</v>
      </c>
      <c r="I22" s="150">
        <v>7.4</v>
      </c>
      <c r="J22" s="56">
        <v>7.1</v>
      </c>
      <c r="K22" s="56"/>
      <c r="L22" s="56">
        <v>6.7</v>
      </c>
      <c r="M22" s="56">
        <v>6.4</v>
      </c>
      <c r="N22" s="56">
        <v>7.1</v>
      </c>
      <c r="O22" s="56">
        <v>5.9</v>
      </c>
      <c r="P22" s="56">
        <v>6.3</v>
      </c>
      <c r="Q22" s="56">
        <v>5.8</v>
      </c>
      <c r="R22" s="140">
        <v>6.8</v>
      </c>
      <c r="S22" s="56">
        <v>6.6</v>
      </c>
      <c r="T22" s="150">
        <v>7.2</v>
      </c>
      <c r="U22" s="56">
        <v>6</v>
      </c>
      <c r="V22" s="56">
        <v>6.4</v>
      </c>
      <c r="W22" s="168">
        <v>6.9</v>
      </c>
      <c r="X22" s="56">
        <v>6.9</v>
      </c>
      <c r="Y22" s="56">
        <v>6.9</v>
      </c>
      <c r="Z22" s="56">
        <v>6.9</v>
      </c>
      <c r="AA22" s="56"/>
      <c r="AB22" s="56"/>
      <c r="AC22" s="56">
        <v>6.9</v>
      </c>
      <c r="AD22" s="56">
        <v>6.9</v>
      </c>
      <c r="AE22" s="56">
        <v>6.7</v>
      </c>
      <c r="AF22" s="56">
        <v>5.9</v>
      </c>
      <c r="AG22" s="56">
        <v>7.1</v>
      </c>
      <c r="AH22" s="56">
        <v>6.4</v>
      </c>
      <c r="AI22" s="56">
        <v>6.5</v>
      </c>
      <c r="AJ22" s="56">
        <v>6.8</v>
      </c>
      <c r="AK22" s="56">
        <v>5.9</v>
      </c>
      <c r="AL22" s="56">
        <v>5.8</v>
      </c>
      <c r="AM22" s="56">
        <v>6.7</v>
      </c>
      <c r="AN22" s="56">
        <v>5.9</v>
      </c>
      <c r="AO22" s="56">
        <v>5.9</v>
      </c>
      <c r="AP22" s="56">
        <v>5.9</v>
      </c>
      <c r="AQ22" s="56">
        <v>5.5</v>
      </c>
      <c r="AR22" s="56">
        <v>7</v>
      </c>
      <c r="AS22" s="56"/>
      <c r="AT22" s="56"/>
      <c r="AU22" s="138">
        <v>18</v>
      </c>
      <c r="AV22" s="143" t="s">
        <v>24</v>
      </c>
      <c r="AW22" s="141"/>
      <c r="AX22" s="142">
        <v>4</v>
      </c>
      <c r="AY22" s="331" t="s">
        <v>182</v>
      </c>
      <c r="AZ22" s="331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</row>
    <row r="23" spans="1:94" ht="12.75">
      <c r="A23" s="138">
        <v>19</v>
      </c>
      <c r="B23" s="139" t="s">
        <v>94</v>
      </c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6"/>
      <c r="AG23" s="56">
        <v>6.9</v>
      </c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138">
        <v>19</v>
      </c>
      <c r="AV23" s="139" t="s">
        <v>94</v>
      </c>
      <c r="AW23" s="141"/>
      <c r="AX23" s="142"/>
      <c r="AY23" s="330"/>
      <c r="AZ23" s="330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</row>
    <row r="24" spans="1:94" ht="12.75">
      <c r="A24" s="138">
        <v>20</v>
      </c>
      <c r="B24" s="149" t="s">
        <v>190</v>
      </c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56"/>
      <c r="AD24" s="56"/>
      <c r="AE24" s="56"/>
      <c r="AF24" s="56"/>
      <c r="AG24" s="56"/>
      <c r="AH24" s="56"/>
      <c r="AI24" s="56"/>
      <c r="AJ24" s="56"/>
      <c r="AK24" s="56"/>
      <c r="AL24" s="56"/>
      <c r="AM24" s="56"/>
      <c r="AN24" s="56"/>
      <c r="AO24" s="56"/>
      <c r="AP24" s="56"/>
      <c r="AQ24" s="167">
        <v>5.3</v>
      </c>
      <c r="AR24" s="56"/>
      <c r="AS24" s="56"/>
      <c r="AT24" s="56"/>
      <c r="AU24" s="138">
        <v>20</v>
      </c>
      <c r="AV24" s="149" t="s">
        <v>190</v>
      </c>
      <c r="AW24" s="141">
        <v>1</v>
      </c>
      <c r="AX24" s="142"/>
      <c r="AY24" s="330"/>
      <c r="AZ24" s="330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</row>
    <row r="25" spans="1:94" ht="12.75">
      <c r="A25" s="138">
        <v>21</v>
      </c>
      <c r="B25" s="149" t="s">
        <v>68</v>
      </c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138">
        <v>21</v>
      </c>
      <c r="AV25" s="149" t="s">
        <v>68</v>
      </c>
      <c r="AW25" s="141"/>
      <c r="AX25" s="142"/>
      <c r="AY25" s="330"/>
      <c r="AZ25" s="330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</row>
    <row r="26" spans="1:94" ht="12.75">
      <c r="A26" s="138">
        <v>22</v>
      </c>
      <c r="B26" s="139" t="s">
        <v>172</v>
      </c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>
        <v>6.4</v>
      </c>
      <c r="AE26" s="56"/>
      <c r="AF26" s="56">
        <v>7</v>
      </c>
      <c r="AG26" s="56"/>
      <c r="AH26" s="56"/>
      <c r="AI26" s="56"/>
      <c r="AJ26" s="56"/>
      <c r="AK26" s="56"/>
      <c r="AL26" s="56"/>
      <c r="AM26" s="56"/>
      <c r="AN26" s="56"/>
      <c r="AO26" s="56"/>
      <c r="AP26" s="56"/>
      <c r="AQ26" s="56"/>
      <c r="AR26" s="56"/>
      <c r="AS26" s="56"/>
      <c r="AT26" s="56"/>
      <c r="AU26" s="138">
        <v>22</v>
      </c>
      <c r="AV26" s="139" t="s">
        <v>172</v>
      </c>
      <c r="AW26" s="141"/>
      <c r="AX26" s="142"/>
      <c r="AY26" s="330"/>
      <c r="AZ26" s="330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</row>
    <row r="27" spans="1:94" ht="12.75">
      <c r="A27" s="138">
        <v>23</v>
      </c>
      <c r="B27" s="139" t="s">
        <v>41</v>
      </c>
      <c r="C27" s="56">
        <v>5.9</v>
      </c>
      <c r="D27" s="148">
        <v>5.6</v>
      </c>
      <c r="E27" s="56">
        <v>5.7</v>
      </c>
      <c r="F27" s="56"/>
      <c r="G27" s="56"/>
      <c r="H27" s="148">
        <v>5.8</v>
      </c>
      <c r="I27" s="56">
        <v>6.2</v>
      </c>
      <c r="J27" s="56">
        <v>6.3</v>
      </c>
      <c r="K27" s="56">
        <v>6.2</v>
      </c>
      <c r="L27" s="56">
        <v>6.1</v>
      </c>
      <c r="M27" s="56">
        <v>6.3</v>
      </c>
      <c r="N27" s="56">
        <v>5.9</v>
      </c>
      <c r="O27" s="56">
        <v>5.8</v>
      </c>
      <c r="P27" s="56">
        <v>6</v>
      </c>
      <c r="Q27" s="56">
        <v>5.9</v>
      </c>
      <c r="R27" s="148">
        <v>5.8</v>
      </c>
      <c r="S27" s="56">
        <v>6.1</v>
      </c>
      <c r="T27" s="56"/>
      <c r="U27" s="56">
        <v>6.6</v>
      </c>
      <c r="V27" s="56">
        <v>6.1</v>
      </c>
      <c r="W27" s="56">
        <v>6.2</v>
      </c>
      <c r="X27" s="56">
        <v>6</v>
      </c>
      <c r="Y27" s="56">
        <v>6.2</v>
      </c>
      <c r="Z27" s="56">
        <v>6</v>
      </c>
      <c r="AA27" s="56">
        <v>6.2</v>
      </c>
      <c r="AB27" s="56"/>
      <c r="AC27" s="56">
        <v>5.8</v>
      </c>
      <c r="AD27" s="56">
        <v>6</v>
      </c>
      <c r="AE27" s="56">
        <v>5.8</v>
      </c>
      <c r="AF27" s="56">
        <v>5.7</v>
      </c>
      <c r="AG27" s="167">
        <v>6</v>
      </c>
      <c r="AH27" s="56"/>
      <c r="AI27" s="56">
        <v>5.7</v>
      </c>
      <c r="AJ27" s="56">
        <v>6.3</v>
      </c>
      <c r="AK27" s="56">
        <v>5.9</v>
      </c>
      <c r="AL27" s="56">
        <v>6.1</v>
      </c>
      <c r="AM27" s="56">
        <v>5.8</v>
      </c>
      <c r="AN27" s="56">
        <v>6.1</v>
      </c>
      <c r="AO27" s="56">
        <v>5.9</v>
      </c>
      <c r="AP27" s="56">
        <v>6</v>
      </c>
      <c r="AQ27" s="56"/>
      <c r="AR27" s="56">
        <v>6.3</v>
      </c>
      <c r="AS27" s="56"/>
      <c r="AT27" s="56"/>
      <c r="AU27" s="138">
        <v>23</v>
      </c>
      <c r="AV27" s="139" t="s">
        <v>41</v>
      </c>
      <c r="AW27" s="141">
        <v>5</v>
      </c>
      <c r="AX27" s="142"/>
      <c r="AY27" s="330"/>
      <c r="AZ27" s="330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</row>
    <row r="28" spans="1:94" ht="12.75">
      <c r="A28" s="138">
        <v>24</v>
      </c>
      <c r="B28" s="149" t="s">
        <v>71</v>
      </c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>
        <v>6.2</v>
      </c>
      <c r="Z28" s="56"/>
      <c r="AA28" s="56"/>
      <c r="AB28" s="56"/>
      <c r="AC28" s="56"/>
      <c r="AD28" s="56"/>
      <c r="AE28" s="56"/>
      <c r="AF28" s="56"/>
      <c r="AG28" s="56"/>
      <c r="AH28" s="56"/>
      <c r="AI28" s="56"/>
      <c r="AJ28" s="56"/>
      <c r="AK28" s="56"/>
      <c r="AL28" s="56"/>
      <c r="AM28" s="56"/>
      <c r="AN28" s="56"/>
      <c r="AO28" s="56"/>
      <c r="AP28" s="56"/>
      <c r="AQ28" s="56"/>
      <c r="AR28" s="56"/>
      <c r="AS28" s="56"/>
      <c r="AT28" s="56"/>
      <c r="AU28" s="138">
        <v>24</v>
      </c>
      <c r="AV28" s="149" t="s">
        <v>71</v>
      </c>
      <c r="AW28" s="141"/>
      <c r="AX28" s="142"/>
      <c r="AY28" s="330"/>
      <c r="AZ28" s="330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</row>
    <row r="29" spans="1:94" ht="12.75">
      <c r="A29" s="138">
        <v>25</v>
      </c>
      <c r="B29" s="139" t="s">
        <v>146</v>
      </c>
      <c r="C29" s="145"/>
      <c r="D29" s="145"/>
      <c r="E29" s="145"/>
      <c r="F29" s="145"/>
      <c r="G29" s="145"/>
      <c r="H29" s="145"/>
      <c r="I29" s="145"/>
      <c r="J29" s="145"/>
      <c r="K29" s="145"/>
      <c r="L29" s="145"/>
      <c r="M29" s="145"/>
      <c r="N29" s="145"/>
      <c r="O29" s="145"/>
      <c r="P29" s="145"/>
      <c r="Q29" s="145"/>
      <c r="R29" s="145"/>
      <c r="S29" s="145"/>
      <c r="T29" s="145"/>
      <c r="U29" s="145"/>
      <c r="V29" s="145"/>
      <c r="W29" s="145"/>
      <c r="X29" s="145"/>
      <c r="Y29" s="145"/>
      <c r="Z29" s="145"/>
      <c r="AA29" s="145"/>
      <c r="AB29" s="145"/>
      <c r="AC29" s="145"/>
      <c r="AD29" s="145"/>
      <c r="AE29" s="145"/>
      <c r="AF29" s="145"/>
      <c r="AG29" s="145"/>
      <c r="AH29" s="145"/>
      <c r="AI29" s="145"/>
      <c r="AJ29" s="145"/>
      <c r="AK29" s="145"/>
      <c r="AL29" s="145"/>
      <c r="AM29" s="145"/>
      <c r="AN29" s="145"/>
      <c r="AO29" s="145"/>
      <c r="AP29" s="145"/>
      <c r="AQ29" s="145"/>
      <c r="AR29" s="145"/>
      <c r="AS29" s="145"/>
      <c r="AT29" s="145"/>
      <c r="AU29" s="138">
        <v>25</v>
      </c>
      <c r="AV29" s="139" t="s">
        <v>146</v>
      </c>
      <c r="AW29" s="141"/>
      <c r="AX29" s="142"/>
      <c r="AY29" s="330"/>
      <c r="AZ29" s="330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</row>
    <row r="30" spans="1:94" ht="12.75">
      <c r="A30" s="138">
        <v>27</v>
      </c>
      <c r="B30" s="139" t="s">
        <v>81</v>
      </c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56"/>
      <c r="AD30" s="56"/>
      <c r="AE30" s="56"/>
      <c r="AF30" s="56"/>
      <c r="AG30" s="56"/>
      <c r="AH30" s="56"/>
      <c r="AI30" s="56"/>
      <c r="AJ30" s="56"/>
      <c r="AK30" s="56"/>
      <c r="AL30" s="56"/>
      <c r="AM30" s="56"/>
      <c r="AN30" s="56"/>
      <c r="AO30" s="56"/>
      <c r="AP30" s="56"/>
      <c r="AQ30" s="56"/>
      <c r="AR30" s="56"/>
      <c r="AS30" s="56"/>
      <c r="AT30" s="56"/>
      <c r="AU30" s="138">
        <v>27</v>
      </c>
      <c r="AV30" s="139" t="s">
        <v>81</v>
      </c>
      <c r="AW30" s="141"/>
      <c r="AX30" s="142"/>
      <c r="AY30" s="330"/>
      <c r="AZ30" s="3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</row>
    <row r="31" spans="1:94" ht="12.75">
      <c r="A31" s="138">
        <v>28</v>
      </c>
      <c r="B31" s="149" t="s">
        <v>25</v>
      </c>
      <c r="C31" s="56">
        <v>6.4</v>
      </c>
      <c r="D31" s="56">
        <v>6.8</v>
      </c>
      <c r="E31" s="56">
        <v>6.7</v>
      </c>
      <c r="F31" s="56">
        <v>6.5</v>
      </c>
      <c r="G31" s="56">
        <v>6.5</v>
      </c>
      <c r="H31" s="56">
        <v>6.2</v>
      </c>
      <c r="I31" s="56">
        <v>7.1</v>
      </c>
      <c r="J31" s="56"/>
      <c r="K31" s="56">
        <v>6.7</v>
      </c>
      <c r="L31" s="56"/>
      <c r="M31" s="140">
        <v>6.8</v>
      </c>
      <c r="N31" s="56">
        <v>6.1</v>
      </c>
      <c r="O31" s="56">
        <v>6.6</v>
      </c>
      <c r="P31" s="56">
        <v>6.3</v>
      </c>
      <c r="Q31" s="56">
        <v>6.3</v>
      </c>
      <c r="R31" s="56">
        <v>6.7</v>
      </c>
      <c r="S31" s="56">
        <v>6.5</v>
      </c>
      <c r="T31" s="56">
        <v>6.8</v>
      </c>
      <c r="U31" s="56">
        <v>6.9</v>
      </c>
      <c r="V31" s="56"/>
      <c r="W31" s="56">
        <v>6.3</v>
      </c>
      <c r="X31" s="56">
        <v>6.4</v>
      </c>
      <c r="Y31" s="56"/>
      <c r="Z31" s="56">
        <v>6.8</v>
      </c>
      <c r="AA31" s="56">
        <v>6.7</v>
      </c>
      <c r="AB31" s="56">
        <v>7</v>
      </c>
      <c r="AC31" s="56"/>
      <c r="AD31" s="56">
        <v>6.8</v>
      </c>
      <c r="AE31" s="56">
        <v>6.9</v>
      </c>
      <c r="AF31" s="56">
        <v>6.6</v>
      </c>
      <c r="AG31" s="56">
        <v>7.1</v>
      </c>
      <c r="AH31" s="56"/>
      <c r="AI31" s="56">
        <v>6.6</v>
      </c>
      <c r="AJ31" s="56">
        <v>6.6</v>
      </c>
      <c r="AK31" s="165">
        <v>7.1</v>
      </c>
      <c r="AL31" s="262">
        <v>6.9</v>
      </c>
      <c r="AM31" s="268">
        <v>6.4</v>
      </c>
      <c r="AN31" s="56"/>
      <c r="AO31" s="56">
        <v>6.8</v>
      </c>
      <c r="AP31" s="56">
        <v>6.1</v>
      </c>
      <c r="AQ31" s="56">
        <v>5.9</v>
      </c>
      <c r="AR31" s="56">
        <v>6.4</v>
      </c>
      <c r="AS31" s="56"/>
      <c r="AT31" s="56"/>
      <c r="AU31" s="138">
        <v>28</v>
      </c>
      <c r="AV31" s="149" t="s">
        <v>25</v>
      </c>
      <c r="AW31" s="141"/>
      <c r="AX31" s="142">
        <v>1</v>
      </c>
      <c r="AY31" s="331" t="s">
        <v>193</v>
      </c>
      <c r="AZ31" s="3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</row>
    <row r="32" spans="1:94" ht="12.75">
      <c r="A32" s="138">
        <v>29</v>
      </c>
      <c r="B32" s="144" t="s">
        <v>51</v>
      </c>
      <c r="C32" s="56"/>
      <c r="D32" s="56"/>
      <c r="E32" s="56"/>
      <c r="F32" s="56">
        <v>6.2</v>
      </c>
      <c r="G32" s="56"/>
      <c r="H32" s="56">
        <v>6.7</v>
      </c>
      <c r="I32" s="56">
        <v>6.5</v>
      </c>
      <c r="J32" s="56"/>
      <c r="K32" s="56"/>
      <c r="L32" s="56"/>
      <c r="M32" s="56"/>
      <c r="N32" s="56"/>
      <c r="O32" s="56"/>
      <c r="P32" s="56"/>
      <c r="Q32" s="56">
        <v>6.5</v>
      </c>
      <c r="R32" s="56">
        <v>6.4</v>
      </c>
      <c r="S32" s="56"/>
      <c r="T32" s="56">
        <v>6.6</v>
      </c>
      <c r="U32" s="56">
        <v>6.9</v>
      </c>
      <c r="V32" s="56">
        <v>6.7</v>
      </c>
      <c r="W32" s="56">
        <v>6.4</v>
      </c>
      <c r="X32" s="56">
        <v>6.4</v>
      </c>
      <c r="Y32" s="56"/>
      <c r="Z32" s="56"/>
      <c r="AA32" s="56"/>
      <c r="AB32" s="56"/>
      <c r="AC32" s="56"/>
      <c r="AD32" s="56"/>
      <c r="AE32" s="56">
        <v>6.6</v>
      </c>
      <c r="AF32" s="56"/>
      <c r="AG32" s="56"/>
      <c r="AH32" s="56">
        <v>6</v>
      </c>
      <c r="AI32" s="56">
        <v>6.3</v>
      </c>
      <c r="AJ32" s="56">
        <v>6.6</v>
      </c>
      <c r="AK32" s="56"/>
      <c r="AL32" s="56"/>
      <c r="AM32" s="56">
        <v>6.1</v>
      </c>
      <c r="AN32" s="56"/>
      <c r="AO32" s="56"/>
      <c r="AP32" s="56"/>
      <c r="AQ32" s="56"/>
      <c r="AR32" s="56"/>
      <c r="AS32" s="56"/>
      <c r="AT32" s="56"/>
      <c r="AU32" s="138">
        <v>29</v>
      </c>
      <c r="AV32" s="144" t="s">
        <v>51</v>
      </c>
      <c r="AW32" s="141"/>
      <c r="AX32" s="142"/>
      <c r="AY32" s="331" t="s">
        <v>147</v>
      </c>
      <c r="AZ32" s="331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</row>
    <row r="33" spans="1:94" ht="12.75">
      <c r="A33" s="138">
        <v>30</v>
      </c>
      <c r="B33" s="139" t="s">
        <v>178</v>
      </c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56"/>
      <c r="AG33" s="56"/>
      <c r="AH33" s="56"/>
      <c r="AI33" s="56"/>
      <c r="AJ33" s="167">
        <v>5.4</v>
      </c>
      <c r="AK33" s="167">
        <v>5.3</v>
      </c>
      <c r="AL33" s="56"/>
      <c r="AM33" s="56">
        <v>6</v>
      </c>
      <c r="AN33" s="56">
        <v>6.1</v>
      </c>
      <c r="AO33" s="56">
        <v>6.3</v>
      </c>
      <c r="AP33" s="56"/>
      <c r="AQ33" s="56"/>
      <c r="AR33" s="56">
        <v>5.9</v>
      </c>
      <c r="AS33" s="56"/>
      <c r="AT33" s="56"/>
      <c r="AU33" s="138">
        <v>30</v>
      </c>
      <c r="AV33" s="139" t="s">
        <v>178</v>
      </c>
      <c r="AW33" s="141">
        <v>2</v>
      </c>
      <c r="AX33" s="142"/>
      <c r="AY33" s="331"/>
      <c r="AZ33" s="331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</row>
    <row r="34" spans="1:94" ht="12.75">
      <c r="A34" s="138">
        <v>31</v>
      </c>
      <c r="B34" s="139" t="s">
        <v>35</v>
      </c>
      <c r="C34" s="56"/>
      <c r="D34" s="56"/>
      <c r="E34" s="56"/>
      <c r="F34" s="56"/>
      <c r="G34" s="56"/>
      <c r="H34" s="56"/>
      <c r="I34" s="56"/>
      <c r="J34" s="56">
        <v>6.6</v>
      </c>
      <c r="K34" s="56"/>
      <c r="L34" s="56">
        <v>6.6</v>
      </c>
      <c r="M34" s="56"/>
      <c r="N34" s="148">
        <v>5.4</v>
      </c>
      <c r="O34" s="56">
        <v>6.1</v>
      </c>
      <c r="P34" s="56">
        <v>6.3</v>
      </c>
      <c r="Q34" s="56"/>
      <c r="R34" s="56"/>
      <c r="S34" s="56">
        <v>6.2</v>
      </c>
      <c r="T34" s="56">
        <v>6.3</v>
      </c>
      <c r="U34" s="56">
        <v>6.6</v>
      </c>
      <c r="V34" s="56">
        <v>6.4</v>
      </c>
      <c r="W34" s="56">
        <v>5.6</v>
      </c>
      <c r="X34" s="56">
        <v>6.4</v>
      </c>
      <c r="Y34" s="56"/>
      <c r="Z34" s="56"/>
      <c r="AA34" s="56"/>
      <c r="AB34" s="56">
        <v>6.3</v>
      </c>
      <c r="AC34" s="56"/>
      <c r="AD34" s="56"/>
      <c r="AE34" s="56"/>
      <c r="AF34" s="56">
        <v>5.6</v>
      </c>
      <c r="AG34" s="56"/>
      <c r="AH34" s="56">
        <v>6.1</v>
      </c>
      <c r="AI34" s="56"/>
      <c r="AJ34" s="56"/>
      <c r="AK34" s="56"/>
      <c r="AL34" s="167">
        <v>5.6</v>
      </c>
      <c r="AM34" s="56"/>
      <c r="AN34" s="56"/>
      <c r="AO34" s="56">
        <v>6.3</v>
      </c>
      <c r="AP34" s="56">
        <v>6.4</v>
      </c>
      <c r="AQ34" s="56">
        <v>6.9</v>
      </c>
      <c r="AR34" s="56">
        <v>6.7</v>
      </c>
      <c r="AS34" s="56"/>
      <c r="AT34" s="56"/>
      <c r="AU34" s="138">
        <v>31</v>
      </c>
      <c r="AV34" s="139" t="s">
        <v>35</v>
      </c>
      <c r="AW34" s="141">
        <v>2</v>
      </c>
      <c r="AX34" s="142"/>
      <c r="AY34" s="330"/>
      <c r="AZ34" s="330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</row>
    <row r="35" spans="1:94" ht="12.75">
      <c r="A35" s="138">
        <v>32</v>
      </c>
      <c r="B35" s="149" t="s">
        <v>59</v>
      </c>
      <c r="C35" s="56"/>
      <c r="D35" s="56"/>
      <c r="E35" s="56"/>
      <c r="F35" s="56"/>
      <c r="G35" s="56"/>
      <c r="H35" s="56"/>
      <c r="I35" s="56"/>
      <c r="J35" s="56">
        <v>5.8</v>
      </c>
      <c r="K35" s="56"/>
      <c r="L35" s="56"/>
      <c r="M35" s="56">
        <v>6.6</v>
      </c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>
        <v>5.7</v>
      </c>
      <c r="Z35" s="56"/>
      <c r="AA35" s="56"/>
      <c r="AB35" s="56"/>
      <c r="AC35" s="56"/>
      <c r="AD35" s="56"/>
      <c r="AE35" s="56"/>
      <c r="AF35" s="56"/>
      <c r="AG35" s="56"/>
      <c r="AH35" s="56">
        <v>6.9</v>
      </c>
      <c r="AI35" s="56"/>
      <c r="AJ35" s="56"/>
      <c r="AK35" s="56"/>
      <c r="AL35" s="56">
        <v>6.2</v>
      </c>
      <c r="AM35" s="56"/>
      <c r="AN35" s="56"/>
      <c r="AO35" s="167">
        <v>5.5</v>
      </c>
      <c r="AP35" s="56"/>
      <c r="AQ35" s="56"/>
      <c r="AR35" s="56">
        <v>6.1</v>
      </c>
      <c r="AS35" s="56"/>
      <c r="AT35" s="56"/>
      <c r="AU35" s="138">
        <v>32</v>
      </c>
      <c r="AV35" s="149" t="s">
        <v>59</v>
      </c>
      <c r="AW35" s="141">
        <v>1</v>
      </c>
      <c r="AX35" s="142"/>
      <c r="AY35" s="330" t="s">
        <v>181</v>
      </c>
      <c r="AZ35" s="330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</row>
    <row r="36" spans="1:94" ht="12.75">
      <c r="A36" s="138">
        <v>33</v>
      </c>
      <c r="B36" s="143" t="s">
        <v>86</v>
      </c>
      <c r="C36" s="56"/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>
        <v>5.9</v>
      </c>
      <c r="Z36" s="56"/>
      <c r="AA36" s="56"/>
      <c r="AB36" s="56"/>
      <c r="AC36" s="56"/>
      <c r="AD36" s="56"/>
      <c r="AE36" s="56"/>
      <c r="AF36" s="56"/>
      <c r="AG36" s="56"/>
      <c r="AH36" s="56"/>
      <c r="AI36" s="56"/>
      <c r="AJ36" s="56"/>
      <c r="AK36" s="56"/>
      <c r="AL36" s="56"/>
      <c r="AM36" s="56"/>
      <c r="AN36" s="56"/>
      <c r="AO36" s="56"/>
      <c r="AP36" s="56"/>
      <c r="AQ36" s="56"/>
      <c r="AR36" s="56"/>
      <c r="AS36" s="56"/>
      <c r="AT36" s="56"/>
      <c r="AU36" s="138">
        <v>33</v>
      </c>
      <c r="AV36" s="143" t="s">
        <v>86</v>
      </c>
      <c r="AW36" s="141"/>
      <c r="AX36" s="142"/>
      <c r="AY36" s="330"/>
      <c r="AZ36" s="330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</row>
    <row r="37" spans="1:94" ht="13.5" customHeight="1">
      <c r="A37" s="138">
        <v>34</v>
      </c>
      <c r="B37" s="139" t="s">
        <v>56</v>
      </c>
      <c r="C37" s="56"/>
      <c r="D37" s="56"/>
      <c r="E37" s="56"/>
      <c r="F37" s="56">
        <v>6.4</v>
      </c>
      <c r="G37" s="56"/>
      <c r="H37" s="56">
        <v>6.6</v>
      </c>
      <c r="I37" s="56"/>
      <c r="J37" s="56"/>
      <c r="K37" s="56"/>
      <c r="L37" s="148">
        <v>5.9</v>
      </c>
      <c r="M37" s="56"/>
      <c r="N37" s="56">
        <v>6.1</v>
      </c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56"/>
      <c r="AH37" s="56"/>
      <c r="AI37" s="56"/>
      <c r="AJ37" s="56">
        <v>6</v>
      </c>
      <c r="AK37" s="56"/>
      <c r="AL37" s="56"/>
      <c r="AM37" s="56"/>
      <c r="AN37" s="56"/>
      <c r="AO37" s="56"/>
      <c r="AP37" s="56"/>
      <c r="AQ37" s="56"/>
      <c r="AR37" s="56"/>
      <c r="AS37" s="56"/>
      <c r="AT37" s="56"/>
      <c r="AU37" s="138">
        <v>34</v>
      </c>
      <c r="AV37" s="139" t="s">
        <v>56</v>
      </c>
      <c r="AW37" s="141">
        <v>1</v>
      </c>
      <c r="AX37" s="142"/>
      <c r="AY37" s="330" t="s">
        <v>148</v>
      </c>
      <c r="AZ37" s="330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</row>
    <row r="38" spans="1:94" ht="12.75">
      <c r="A38" s="138">
        <v>35</v>
      </c>
      <c r="B38" s="139" t="s">
        <v>164</v>
      </c>
      <c r="C38" s="56"/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>
        <v>6.6</v>
      </c>
      <c r="Z38" s="56">
        <v>7.1</v>
      </c>
      <c r="AA38" s="56"/>
      <c r="AB38" s="56">
        <v>6.9</v>
      </c>
      <c r="AC38" s="56"/>
      <c r="AD38" s="56">
        <v>6.5</v>
      </c>
      <c r="AE38" s="56"/>
      <c r="AF38" s="56"/>
      <c r="AG38" s="56"/>
      <c r="AH38" s="56"/>
      <c r="AI38" s="56"/>
      <c r="AJ38" s="56"/>
      <c r="AK38" s="56"/>
      <c r="AL38" s="56"/>
      <c r="AM38" s="56"/>
      <c r="AN38" s="56">
        <v>6.3</v>
      </c>
      <c r="AO38" s="56">
        <v>6.9</v>
      </c>
      <c r="AP38" s="56"/>
      <c r="AQ38" s="56"/>
      <c r="AR38" s="233">
        <v>7.5</v>
      </c>
      <c r="AS38" s="56"/>
      <c r="AT38" s="56"/>
      <c r="AU38" s="138">
        <v>35</v>
      </c>
      <c r="AV38" s="139" t="s">
        <v>164</v>
      </c>
      <c r="AW38" s="141"/>
      <c r="AX38" s="142">
        <v>1</v>
      </c>
      <c r="AY38" s="330"/>
      <c r="AZ38" s="330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</row>
    <row r="39" spans="1:94" ht="12.75">
      <c r="A39" s="138">
        <v>36</v>
      </c>
      <c r="B39" s="149" t="s">
        <v>109</v>
      </c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  <c r="AA39" s="56"/>
      <c r="AB39" s="56"/>
      <c r="AC39" s="56"/>
      <c r="AD39" s="56"/>
      <c r="AE39" s="56"/>
      <c r="AF39" s="56"/>
      <c r="AG39" s="56"/>
      <c r="AH39" s="56"/>
      <c r="AI39" s="56"/>
      <c r="AJ39" s="56"/>
      <c r="AK39" s="56"/>
      <c r="AL39" s="56"/>
      <c r="AM39" s="56"/>
      <c r="AN39" s="56"/>
      <c r="AO39" s="56"/>
      <c r="AP39" s="56"/>
      <c r="AQ39" s="56"/>
      <c r="AR39" s="56"/>
      <c r="AS39" s="56"/>
      <c r="AT39" s="56"/>
      <c r="AU39" s="138">
        <v>36</v>
      </c>
      <c r="AV39" s="149" t="s">
        <v>109</v>
      </c>
      <c r="AW39" s="141"/>
      <c r="AX39" s="142"/>
      <c r="AY39" s="330"/>
      <c r="AZ39" s="330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</row>
    <row r="40" spans="1:52" s="151" customFormat="1" ht="12.75">
      <c r="A40" s="138">
        <v>37</v>
      </c>
      <c r="B40" s="143" t="s">
        <v>107</v>
      </c>
      <c r="C40" s="56"/>
      <c r="D40" s="56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6"/>
      <c r="AA40" s="56"/>
      <c r="AB40" s="56"/>
      <c r="AC40" s="56"/>
      <c r="AD40" s="56"/>
      <c r="AE40" s="56"/>
      <c r="AF40" s="56"/>
      <c r="AG40" s="56"/>
      <c r="AH40" s="56"/>
      <c r="AI40" s="56"/>
      <c r="AJ40" s="56"/>
      <c r="AK40" s="56"/>
      <c r="AL40" s="56"/>
      <c r="AM40" s="56"/>
      <c r="AN40" s="56"/>
      <c r="AO40" s="56"/>
      <c r="AP40" s="56"/>
      <c r="AQ40" s="56"/>
      <c r="AR40" s="56"/>
      <c r="AS40" s="56"/>
      <c r="AT40" s="56"/>
      <c r="AU40" s="138">
        <v>37</v>
      </c>
      <c r="AV40" s="143" t="s">
        <v>107</v>
      </c>
      <c r="AW40" s="141"/>
      <c r="AX40" s="142"/>
      <c r="AY40" s="330"/>
      <c r="AZ40" s="330"/>
    </row>
    <row r="41" spans="1:94" ht="12.75">
      <c r="A41" s="138">
        <v>38</v>
      </c>
      <c r="B41" s="143" t="s">
        <v>31</v>
      </c>
      <c r="C41" s="56">
        <v>6</v>
      </c>
      <c r="D41" s="56">
        <v>6.3</v>
      </c>
      <c r="E41" s="56"/>
      <c r="F41" s="56">
        <v>6.5</v>
      </c>
      <c r="G41" s="56"/>
      <c r="H41" s="56"/>
      <c r="I41" s="56">
        <v>6.7</v>
      </c>
      <c r="J41" s="56">
        <v>6.8</v>
      </c>
      <c r="K41" s="56">
        <v>6.2</v>
      </c>
      <c r="L41" s="56">
        <v>7.1</v>
      </c>
      <c r="M41" s="56">
        <v>6.5</v>
      </c>
      <c r="N41" s="56">
        <v>6.8</v>
      </c>
      <c r="O41" s="148">
        <v>5.5</v>
      </c>
      <c r="P41" s="56">
        <v>6</v>
      </c>
      <c r="Q41" s="56"/>
      <c r="R41" s="56">
        <v>6.2</v>
      </c>
      <c r="S41" s="56">
        <v>6.4</v>
      </c>
      <c r="T41" s="148">
        <v>5.5</v>
      </c>
      <c r="U41" s="56">
        <v>6.8</v>
      </c>
      <c r="V41" s="56">
        <v>6.6</v>
      </c>
      <c r="W41" s="56"/>
      <c r="X41" s="56">
        <v>6.5</v>
      </c>
      <c r="Y41" s="56"/>
      <c r="Z41" s="56">
        <v>6.5</v>
      </c>
      <c r="AA41" s="56">
        <v>6.2</v>
      </c>
      <c r="AB41" s="56"/>
      <c r="AC41" s="56"/>
      <c r="AD41" s="56"/>
      <c r="AE41" s="56"/>
      <c r="AF41" s="56"/>
      <c r="AG41" s="56"/>
      <c r="AH41" s="56"/>
      <c r="AI41" s="56"/>
      <c r="AJ41" s="56"/>
      <c r="AK41" s="56"/>
      <c r="AL41" s="56"/>
      <c r="AM41" s="56"/>
      <c r="AN41" s="56"/>
      <c r="AO41" s="56"/>
      <c r="AP41" s="56"/>
      <c r="AQ41" s="56"/>
      <c r="AR41" s="56"/>
      <c r="AS41" s="56"/>
      <c r="AT41" s="56"/>
      <c r="AU41" s="138">
        <v>38</v>
      </c>
      <c r="AV41" s="143" t="s">
        <v>31</v>
      </c>
      <c r="AW41" s="141">
        <v>2</v>
      </c>
      <c r="AX41" s="142"/>
      <c r="AY41" s="331" t="s">
        <v>149</v>
      </c>
      <c r="AZ41" s="33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</row>
    <row r="42" spans="1:94" ht="12.75">
      <c r="A42" s="138">
        <v>39</v>
      </c>
      <c r="B42" s="139" t="s">
        <v>121</v>
      </c>
      <c r="C42" s="56"/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6"/>
      <c r="AA42" s="56"/>
      <c r="AB42" s="56"/>
      <c r="AC42" s="56"/>
      <c r="AD42" s="56"/>
      <c r="AE42" s="56"/>
      <c r="AF42" s="56"/>
      <c r="AG42" s="56"/>
      <c r="AH42" s="56"/>
      <c r="AI42" s="56"/>
      <c r="AJ42" s="56"/>
      <c r="AK42" s="56"/>
      <c r="AL42" s="56"/>
      <c r="AM42" s="56"/>
      <c r="AN42" s="56"/>
      <c r="AO42" s="56"/>
      <c r="AP42" s="56"/>
      <c r="AQ42" s="56"/>
      <c r="AR42" s="56"/>
      <c r="AS42" s="56"/>
      <c r="AT42" s="56"/>
      <c r="AU42" s="138">
        <v>39</v>
      </c>
      <c r="AV42" s="139" t="s">
        <v>121</v>
      </c>
      <c r="AW42" s="141"/>
      <c r="AX42" s="142"/>
      <c r="AY42" s="330"/>
      <c r="AZ42" s="330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</row>
    <row r="43" spans="1:94" ht="12.75">
      <c r="A43" s="138">
        <v>40</v>
      </c>
      <c r="B43" s="143" t="s">
        <v>65</v>
      </c>
      <c r="C43" s="56"/>
      <c r="D43" s="56"/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  <c r="Z43" s="56"/>
      <c r="AA43" s="56"/>
      <c r="AB43" s="56"/>
      <c r="AC43" s="56"/>
      <c r="AD43" s="56"/>
      <c r="AE43" s="56"/>
      <c r="AF43" s="56"/>
      <c r="AG43" s="56"/>
      <c r="AH43" s="56"/>
      <c r="AI43" s="56"/>
      <c r="AJ43" s="56"/>
      <c r="AK43" s="56"/>
      <c r="AL43" s="56"/>
      <c r="AM43" s="56"/>
      <c r="AN43" s="56"/>
      <c r="AO43" s="56"/>
      <c r="AP43" s="56"/>
      <c r="AQ43" s="56"/>
      <c r="AR43" s="56"/>
      <c r="AS43" s="56"/>
      <c r="AT43" s="56"/>
      <c r="AU43" s="138">
        <v>40</v>
      </c>
      <c r="AV43" s="143" t="s">
        <v>65</v>
      </c>
      <c r="AW43" s="141"/>
      <c r="AX43" s="142"/>
      <c r="AY43" s="330"/>
      <c r="AZ43" s="330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</row>
    <row r="44" spans="1:94" ht="15" customHeight="1">
      <c r="A44" s="138">
        <v>41</v>
      </c>
      <c r="B44" s="139" t="s">
        <v>87</v>
      </c>
      <c r="C44" s="152"/>
      <c r="D44" s="152"/>
      <c r="E44" s="152"/>
      <c r="F44" s="152"/>
      <c r="G44" s="152"/>
      <c r="H44" s="152"/>
      <c r="I44" s="152"/>
      <c r="J44" s="152"/>
      <c r="K44" s="152"/>
      <c r="L44" s="152"/>
      <c r="M44" s="152"/>
      <c r="N44" s="152"/>
      <c r="O44" s="152"/>
      <c r="P44" s="152"/>
      <c r="Q44" s="152"/>
      <c r="R44" s="152"/>
      <c r="S44" s="152"/>
      <c r="T44" s="152"/>
      <c r="U44" s="152"/>
      <c r="V44" s="152"/>
      <c r="W44" s="152"/>
      <c r="X44" s="152"/>
      <c r="Y44" s="152"/>
      <c r="Z44" s="152"/>
      <c r="AA44" s="152"/>
      <c r="AB44" s="152"/>
      <c r="AC44" s="152"/>
      <c r="AD44" s="152"/>
      <c r="AE44" s="152"/>
      <c r="AF44" s="152"/>
      <c r="AG44" s="152"/>
      <c r="AH44" s="152"/>
      <c r="AI44" s="152"/>
      <c r="AJ44" s="152"/>
      <c r="AK44" s="152"/>
      <c r="AL44" s="152"/>
      <c r="AM44" s="152"/>
      <c r="AN44" s="152"/>
      <c r="AO44" s="152"/>
      <c r="AP44" s="152"/>
      <c r="AQ44" s="152"/>
      <c r="AR44" s="152"/>
      <c r="AS44" s="152"/>
      <c r="AT44" s="152"/>
      <c r="AU44" s="138">
        <v>41</v>
      </c>
      <c r="AV44" s="139" t="s">
        <v>87</v>
      </c>
      <c r="AW44" s="141"/>
      <c r="AX44" s="142"/>
      <c r="AY44" s="330"/>
      <c r="AZ44" s="330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</row>
    <row r="45" spans="1:94" ht="12.75">
      <c r="A45" s="138">
        <v>42</v>
      </c>
      <c r="B45" s="139" t="s">
        <v>78</v>
      </c>
      <c r="C45" s="56"/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56"/>
      <c r="Y45" s="56"/>
      <c r="Z45" s="56"/>
      <c r="AA45" s="56"/>
      <c r="AB45" s="56"/>
      <c r="AC45" s="56"/>
      <c r="AD45" s="56"/>
      <c r="AE45" s="56"/>
      <c r="AF45" s="56"/>
      <c r="AG45" s="56"/>
      <c r="AH45" s="56"/>
      <c r="AI45" s="56"/>
      <c r="AJ45" s="56"/>
      <c r="AK45" s="56"/>
      <c r="AL45" s="56"/>
      <c r="AM45" s="56"/>
      <c r="AN45" s="56"/>
      <c r="AO45" s="56"/>
      <c r="AP45" s="56"/>
      <c r="AQ45" s="56"/>
      <c r="AR45" s="56"/>
      <c r="AS45" s="56"/>
      <c r="AT45" s="56"/>
      <c r="AU45" s="138">
        <v>42</v>
      </c>
      <c r="AV45" s="139" t="s">
        <v>78</v>
      </c>
      <c r="AW45" s="141"/>
      <c r="AX45" s="142"/>
      <c r="AY45" s="331"/>
      <c r="AZ45" s="331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</row>
    <row r="46" spans="1:94" ht="12.75">
      <c r="A46" s="138">
        <v>43</v>
      </c>
      <c r="B46" s="143" t="s">
        <v>150</v>
      </c>
      <c r="C46" s="56"/>
      <c r="D46" s="56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  <c r="Y46" s="56"/>
      <c r="Z46" s="56"/>
      <c r="AA46" s="56"/>
      <c r="AB46" s="56"/>
      <c r="AC46" s="56"/>
      <c r="AD46" s="56"/>
      <c r="AE46" s="56"/>
      <c r="AF46" s="56"/>
      <c r="AG46" s="56"/>
      <c r="AH46" s="56"/>
      <c r="AI46" s="56"/>
      <c r="AJ46" s="56"/>
      <c r="AK46" s="56"/>
      <c r="AL46" s="56"/>
      <c r="AM46" s="56"/>
      <c r="AN46" s="56"/>
      <c r="AO46" s="56"/>
      <c r="AP46" s="56"/>
      <c r="AQ46" s="56"/>
      <c r="AR46" s="56"/>
      <c r="AS46" s="56"/>
      <c r="AT46" s="56"/>
      <c r="AU46" s="138">
        <v>43</v>
      </c>
      <c r="AV46" s="143" t="s">
        <v>150</v>
      </c>
      <c r="AW46" s="141"/>
      <c r="AX46" s="142"/>
      <c r="AY46" s="330"/>
      <c r="AZ46" s="330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</row>
    <row r="47" spans="1:94" ht="12.75">
      <c r="A47" s="138">
        <v>44</v>
      </c>
      <c r="B47" s="144" t="s">
        <v>67</v>
      </c>
      <c r="C47" s="56"/>
      <c r="D47" s="56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164">
        <v>7.1</v>
      </c>
      <c r="W47" s="56"/>
      <c r="X47" s="56"/>
      <c r="Y47" s="56"/>
      <c r="Z47" s="56"/>
      <c r="AA47" s="56"/>
      <c r="AB47" s="56"/>
      <c r="AC47" s="56"/>
      <c r="AD47" s="164">
        <v>7.1</v>
      </c>
      <c r="AE47" s="56"/>
      <c r="AF47" s="56">
        <v>6.9</v>
      </c>
      <c r="AG47" s="56"/>
      <c r="AH47" s="56">
        <v>6.1</v>
      </c>
      <c r="AI47" s="56"/>
      <c r="AJ47" s="56"/>
      <c r="AK47" s="56"/>
      <c r="AL47" s="56"/>
      <c r="AM47" s="56"/>
      <c r="AN47" s="56"/>
      <c r="AO47" s="56"/>
      <c r="AP47" s="56"/>
      <c r="AQ47" s="233">
        <v>7.4</v>
      </c>
      <c r="AR47" s="56"/>
      <c r="AS47" s="56"/>
      <c r="AT47" s="56"/>
      <c r="AU47" s="138">
        <v>44</v>
      </c>
      <c r="AV47" s="144" t="s">
        <v>67</v>
      </c>
      <c r="AW47" s="141"/>
      <c r="AX47" s="142">
        <v>3</v>
      </c>
      <c r="AY47" s="330"/>
      <c r="AZ47" s="330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</row>
    <row r="48" spans="1:94" ht="12.75">
      <c r="A48" s="138">
        <v>45</v>
      </c>
      <c r="B48" s="143" t="s">
        <v>85</v>
      </c>
      <c r="C48" s="56"/>
      <c r="D48" s="56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6"/>
      <c r="Y48" s="56"/>
      <c r="Z48" s="56"/>
      <c r="AA48" s="56"/>
      <c r="AB48" s="56"/>
      <c r="AC48" s="56"/>
      <c r="AD48" s="56"/>
      <c r="AE48" s="56"/>
      <c r="AF48" s="56"/>
      <c r="AG48" s="56"/>
      <c r="AH48" s="56"/>
      <c r="AI48" s="56"/>
      <c r="AJ48" s="56"/>
      <c r="AK48" s="56"/>
      <c r="AL48" s="56"/>
      <c r="AM48" s="56"/>
      <c r="AN48" s="56"/>
      <c r="AO48" s="56"/>
      <c r="AP48" s="56"/>
      <c r="AQ48" s="56"/>
      <c r="AR48" s="56"/>
      <c r="AS48" s="56"/>
      <c r="AT48" s="56"/>
      <c r="AU48" s="138">
        <v>45</v>
      </c>
      <c r="AV48" s="143" t="s">
        <v>85</v>
      </c>
      <c r="AW48" s="141"/>
      <c r="AX48" s="142"/>
      <c r="AY48" s="330"/>
      <c r="AZ48" s="330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</row>
    <row r="49" spans="1:94" ht="12.75">
      <c r="A49" s="138">
        <v>46</v>
      </c>
      <c r="B49" s="143" t="s">
        <v>151</v>
      </c>
      <c r="C49" s="56"/>
      <c r="D49" s="56"/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  <c r="Z49" s="56"/>
      <c r="AA49" s="56"/>
      <c r="AB49" s="56">
        <v>6.3</v>
      </c>
      <c r="AC49" s="56"/>
      <c r="AD49" s="56">
        <v>5.9</v>
      </c>
      <c r="AE49" s="56"/>
      <c r="AF49" s="56"/>
      <c r="AG49" s="56"/>
      <c r="AH49" s="56"/>
      <c r="AI49" s="56"/>
      <c r="AJ49" s="56"/>
      <c r="AK49" s="56"/>
      <c r="AL49" s="56"/>
      <c r="AM49" s="56"/>
      <c r="AN49" s="56"/>
      <c r="AO49" s="56"/>
      <c r="AP49" s="56"/>
      <c r="AQ49" s="56"/>
      <c r="AR49" s="56"/>
      <c r="AS49" s="56"/>
      <c r="AT49" s="56"/>
      <c r="AU49" s="138">
        <v>46</v>
      </c>
      <c r="AV49" s="143" t="s">
        <v>151</v>
      </c>
      <c r="AW49" s="141"/>
      <c r="AX49" s="142"/>
      <c r="AY49" s="330"/>
      <c r="AZ49" s="330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</row>
    <row r="50" spans="1:94" ht="12.75">
      <c r="A50" s="138">
        <v>47</v>
      </c>
      <c r="B50" s="139" t="s">
        <v>189</v>
      </c>
      <c r="C50" s="56"/>
      <c r="D50" s="56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  <c r="Z50" s="56"/>
      <c r="AA50" s="56"/>
      <c r="AB50" s="56"/>
      <c r="AC50" s="56"/>
      <c r="AD50" s="56"/>
      <c r="AE50" s="56"/>
      <c r="AF50" s="56"/>
      <c r="AG50" s="56"/>
      <c r="AH50" s="56"/>
      <c r="AI50" s="56"/>
      <c r="AJ50" s="56"/>
      <c r="AK50" s="56"/>
      <c r="AL50" s="56"/>
      <c r="AM50" s="56"/>
      <c r="AN50" s="56"/>
      <c r="AO50" s="56"/>
      <c r="AP50" s="56"/>
      <c r="AQ50" s="56">
        <v>6.3</v>
      </c>
      <c r="AR50" s="56"/>
      <c r="AS50" s="56"/>
      <c r="AT50" s="56"/>
      <c r="AU50" s="138">
        <v>47</v>
      </c>
      <c r="AV50" s="139" t="s">
        <v>189</v>
      </c>
      <c r="AW50" s="141"/>
      <c r="AX50" s="142"/>
      <c r="AY50" s="331"/>
      <c r="AZ50" s="331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</row>
    <row r="51" spans="1:94" ht="12.75">
      <c r="A51" s="138">
        <v>48</v>
      </c>
      <c r="B51" s="143" t="s">
        <v>120</v>
      </c>
      <c r="C51" s="56"/>
      <c r="D51" s="56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6"/>
      <c r="Y51" s="56"/>
      <c r="Z51" s="56"/>
      <c r="AA51" s="56"/>
      <c r="AB51" s="56"/>
      <c r="AC51" s="56"/>
      <c r="AD51" s="56"/>
      <c r="AE51" s="56"/>
      <c r="AF51" s="56"/>
      <c r="AG51" s="56"/>
      <c r="AH51" s="56"/>
      <c r="AI51" s="56"/>
      <c r="AJ51" s="56"/>
      <c r="AK51" s="56"/>
      <c r="AL51" s="56"/>
      <c r="AM51" s="56"/>
      <c r="AN51" s="56"/>
      <c r="AO51" s="56"/>
      <c r="AP51" s="56"/>
      <c r="AQ51" s="56"/>
      <c r="AR51" s="56"/>
      <c r="AS51" s="56"/>
      <c r="AT51" s="56"/>
      <c r="AU51" s="138">
        <v>48</v>
      </c>
      <c r="AV51" s="143" t="s">
        <v>120</v>
      </c>
      <c r="AW51" s="141"/>
      <c r="AX51" s="142"/>
      <c r="AY51" s="330"/>
      <c r="AZ51" s="330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</row>
    <row r="52" spans="1:94" ht="12.75">
      <c r="A52" s="138">
        <v>49</v>
      </c>
      <c r="B52" s="139" t="s">
        <v>22</v>
      </c>
      <c r="C52" s="56">
        <v>6.4</v>
      </c>
      <c r="D52" s="56">
        <v>6.8</v>
      </c>
      <c r="E52" s="150">
        <v>7.3</v>
      </c>
      <c r="F52" s="56">
        <v>7.1</v>
      </c>
      <c r="G52" s="56">
        <v>5.9</v>
      </c>
      <c r="H52" s="56"/>
      <c r="I52" s="148">
        <v>6</v>
      </c>
      <c r="J52" s="56">
        <v>6.2</v>
      </c>
      <c r="K52" s="140">
        <v>7.1</v>
      </c>
      <c r="L52" s="56">
        <v>6.4</v>
      </c>
      <c r="M52" s="56">
        <v>6.2</v>
      </c>
      <c r="N52" s="56">
        <v>6.8</v>
      </c>
      <c r="O52" s="140">
        <v>6.8</v>
      </c>
      <c r="P52" s="56">
        <v>6.9</v>
      </c>
      <c r="Q52" s="56">
        <v>6.7</v>
      </c>
      <c r="R52" s="56">
        <v>6.4</v>
      </c>
      <c r="S52" s="56">
        <v>6.8</v>
      </c>
      <c r="T52" s="56">
        <v>5.9</v>
      </c>
      <c r="U52" s="140">
        <v>7.3</v>
      </c>
      <c r="V52" s="56">
        <v>6.6</v>
      </c>
      <c r="W52" s="56">
        <v>6.8</v>
      </c>
      <c r="X52" s="56">
        <v>6.6</v>
      </c>
      <c r="Y52" s="179">
        <v>7.1</v>
      </c>
      <c r="Z52" s="56">
        <v>6.9</v>
      </c>
      <c r="AA52" s="56">
        <v>6.9</v>
      </c>
      <c r="AB52" s="164">
        <v>7.3</v>
      </c>
      <c r="AC52" s="56">
        <v>6.8</v>
      </c>
      <c r="AD52" s="56">
        <v>6.6</v>
      </c>
      <c r="AE52" s="56"/>
      <c r="AF52" s="56"/>
      <c r="AG52" s="56">
        <v>6.8</v>
      </c>
      <c r="AH52" s="233">
        <v>7.5</v>
      </c>
      <c r="AI52" s="56">
        <v>6.2</v>
      </c>
      <c r="AJ52" s="56">
        <v>6.6</v>
      </c>
      <c r="AK52" s="56">
        <v>6.6</v>
      </c>
      <c r="AL52" s="56">
        <v>6.7</v>
      </c>
      <c r="AM52" s="56">
        <v>6.6</v>
      </c>
      <c r="AN52" s="56">
        <v>6.2</v>
      </c>
      <c r="AO52" s="56">
        <v>6.3</v>
      </c>
      <c r="AP52" s="56">
        <v>6.9</v>
      </c>
      <c r="AQ52" s="56"/>
      <c r="AR52" s="56"/>
      <c r="AS52" s="56"/>
      <c r="AT52" s="56"/>
      <c r="AU52" s="138">
        <v>49</v>
      </c>
      <c r="AV52" s="139" t="s">
        <v>22</v>
      </c>
      <c r="AW52" s="141">
        <v>1</v>
      </c>
      <c r="AX52" s="142">
        <v>7</v>
      </c>
      <c r="AY52" s="331" t="s">
        <v>175</v>
      </c>
      <c r="AZ52" s="331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</row>
    <row r="53" spans="1:94" ht="12.75">
      <c r="A53" s="138">
        <v>50</v>
      </c>
      <c r="B53" s="143" t="s">
        <v>70</v>
      </c>
      <c r="C53" s="56"/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56"/>
      <c r="AB53" s="56"/>
      <c r="AC53" s="56"/>
      <c r="AD53" s="56"/>
      <c r="AE53" s="56"/>
      <c r="AF53" s="56"/>
      <c r="AG53" s="56"/>
      <c r="AH53" s="56"/>
      <c r="AI53" s="56"/>
      <c r="AJ53" s="56"/>
      <c r="AK53" s="56"/>
      <c r="AL53" s="56"/>
      <c r="AM53" s="56"/>
      <c r="AN53" s="56"/>
      <c r="AO53" s="56"/>
      <c r="AP53" s="56"/>
      <c r="AQ53" s="56"/>
      <c r="AR53" s="56"/>
      <c r="AS53" s="56"/>
      <c r="AT53" s="56"/>
      <c r="AU53" s="138">
        <v>50</v>
      </c>
      <c r="AV53" s="143" t="s">
        <v>70</v>
      </c>
      <c r="AW53" s="141"/>
      <c r="AX53" s="142"/>
      <c r="AY53" s="330"/>
      <c r="AZ53" s="330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</row>
    <row r="54" spans="1:52" s="15" customFormat="1" ht="12.75">
      <c r="A54" s="138">
        <v>51</v>
      </c>
      <c r="B54" s="139" t="s">
        <v>62</v>
      </c>
      <c r="C54" s="56"/>
      <c r="D54" s="56"/>
      <c r="E54" s="56"/>
      <c r="F54" s="56"/>
      <c r="G54" s="56"/>
      <c r="H54" s="56"/>
      <c r="I54" s="56"/>
      <c r="J54" s="56"/>
      <c r="K54" s="148">
        <v>5.3</v>
      </c>
      <c r="L54" s="147"/>
      <c r="M54" s="56"/>
      <c r="N54" s="56"/>
      <c r="O54" s="56"/>
      <c r="P54" s="56"/>
      <c r="Q54" s="56">
        <v>6.1</v>
      </c>
      <c r="R54" s="56">
        <v>6.4</v>
      </c>
      <c r="S54" s="56"/>
      <c r="T54" s="56">
        <v>5.7</v>
      </c>
      <c r="U54" s="56">
        <v>6</v>
      </c>
      <c r="V54" s="56">
        <v>5.9</v>
      </c>
      <c r="W54" s="167">
        <v>5.4</v>
      </c>
      <c r="X54" s="56"/>
      <c r="Y54" s="56"/>
      <c r="Z54" s="56"/>
      <c r="AA54" s="56"/>
      <c r="AB54" s="56"/>
      <c r="AC54" s="56"/>
      <c r="AD54" s="56"/>
      <c r="AE54" s="56">
        <v>5.8</v>
      </c>
      <c r="AF54" s="56"/>
      <c r="AG54" s="56"/>
      <c r="AH54" s="56"/>
      <c r="AI54" s="167">
        <v>5.3</v>
      </c>
      <c r="AJ54" s="56">
        <v>6.1</v>
      </c>
      <c r="AK54" s="56">
        <v>5.9</v>
      </c>
      <c r="AL54" s="56">
        <v>6</v>
      </c>
      <c r="AM54" s="56">
        <v>5.8</v>
      </c>
      <c r="AN54" s="167">
        <v>5.6</v>
      </c>
      <c r="AO54" s="56"/>
      <c r="AP54" s="167">
        <v>4.7</v>
      </c>
      <c r="AQ54" s="56"/>
      <c r="AR54" s="56"/>
      <c r="AS54" s="56"/>
      <c r="AT54" s="56"/>
      <c r="AU54" s="138">
        <v>51</v>
      </c>
      <c r="AV54" s="139" t="s">
        <v>62</v>
      </c>
      <c r="AW54" s="141">
        <v>5</v>
      </c>
      <c r="AX54" s="142"/>
      <c r="AY54" s="330"/>
      <c r="AZ54" s="330"/>
    </row>
    <row r="55" spans="1:94" ht="12.75">
      <c r="A55" s="138">
        <v>52</v>
      </c>
      <c r="B55" s="143" t="s">
        <v>152</v>
      </c>
      <c r="C55" s="56"/>
      <c r="D55" s="56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6"/>
      <c r="V55" s="56"/>
      <c r="W55" s="56"/>
      <c r="X55" s="56"/>
      <c r="Y55" s="56"/>
      <c r="Z55" s="56"/>
      <c r="AA55" s="56"/>
      <c r="AB55" s="56"/>
      <c r="AC55" s="56"/>
      <c r="AD55" s="56"/>
      <c r="AE55" s="56"/>
      <c r="AF55" s="56"/>
      <c r="AG55" s="56"/>
      <c r="AH55" s="56"/>
      <c r="AI55" s="56"/>
      <c r="AJ55" s="56"/>
      <c r="AK55" s="56"/>
      <c r="AL55" s="56"/>
      <c r="AM55" s="56"/>
      <c r="AN55" s="56"/>
      <c r="AO55" s="56"/>
      <c r="AP55" s="56"/>
      <c r="AQ55" s="56"/>
      <c r="AR55" s="56"/>
      <c r="AS55" s="56"/>
      <c r="AT55" s="56"/>
      <c r="AU55" s="138">
        <v>52</v>
      </c>
      <c r="AV55" s="143" t="s">
        <v>152</v>
      </c>
      <c r="AW55" s="141"/>
      <c r="AX55" s="142"/>
      <c r="AY55" s="330"/>
      <c r="AZ55" s="330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</row>
    <row r="56" spans="1:94" ht="12.75">
      <c r="A56" s="138">
        <v>53</v>
      </c>
      <c r="B56" s="149" t="s">
        <v>58</v>
      </c>
      <c r="C56" s="56"/>
      <c r="D56" s="56"/>
      <c r="E56" s="56"/>
      <c r="F56" s="56"/>
      <c r="G56" s="56"/>
      <c r="H56" s="56">
        <v>6.2</v>
      </c>
      <c r="I56" s="56"/>
      <c r="J56" s="56"/>
      <c r="K56" s="56"/>
      <c r="L56" s="56"/>
      <c r="M56" s="56"/>
      <c r="N56" s="56"/>
      <c r="O56" s="56"/>
      <c r="P56" s="56"/>
      <c r="Q56" s="56"/>
      <c r="R56" s="56"/>
      <c r="S56" s="56"/>
      <c r="T56" s="56"/>
      <c r="U56" s="56"/>
      <c r="V56" s="56"/>
      <c r="W56" s="56"/>
      <c r="X56" s="56"/>
      <c r="Y56" s="56"/>
      <c r="Z56" s="56"/>
      <c r="AA56" s="56"/>
      <c r="AB56" s="56"/>
      <c r="AC56" s="56"/>
      <c r="AD56" s="56"/>
      <c r="AE56" s="56"/>
      <c r="AF56" s="56"/>
      <c r="AG56" s="56"/>
      <c r="AH56" s="56"/>
      <c r="AI56" s="56"/>
      <c r="AJ56" s="56"/>
      <c r="AK56" s="56"/>
      <c r="AL56" s="56"/>
      <c r="AM56" s="56"/>
      <c r="AN56" s="56"/>
      <c r="AO56" s="56"/>
      <c r="AP56" s="56"/>
      <c r="AQ56" s="56"/>
      <c r="AR56" s="56"/>
      <c r="AS56" s="56"/>
      <c r="AT56" s="56"/>
      <c r="AU56" s="138">
        <v>53</v>
      </c>
      <c r="AV56" s="149" t="s">
        <v>58</v>
      </c>
      <c r="AW56" s="141"/>
      <c r="AX56" s="142"/>
      <c r="AY56" s="331"/>
      <c r="AZ56" s="331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</row>
    <row r="57" spans="1:94" ht="12.75">
      <c r="A57" s="138">
        <v>54</v>
      </c>
      <c r="B57" s="153" t="s">
        <v>113</v>
      </c>
      <c r="C57" s="56"/>
      <c r="D57" s="56"/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56"/>
      <c r="P57" s="56"/>
      <c r="Q57" s="56"/>
      <c r="R57" s="56"/>
      <c r="S57" s="56"/>
      <c r="T57" s="56"/>
      <c r="U57" s="56"/>
      <c r="V57" s="56"/>
      <c r="W57" s="56"/>
      <c r="X57" s="56"/>
      <c r="Y57" s="56"/>
      <c r="Z57" s="56"/>
      <c r="AA57" s="56"/>
      <c r="AB57" s="56"/>
      <c r="AC57" s="56"/>
      <c r="AD57" s="56"/>
      <c r="AE57" s="56"/>
      <c r="AF57" s="56"/>
      <c r="AG57" s="56"/>
      <c r="AH57" s="56"/>
      <c r="AI57" s="56"/>
      <c r="AJ57" s="56"/>
      <c r="AK57" s="56"/>
      <c r="AL57" s="56"/>
      <c r="AM57" s="56"/>
      <c r="AN57" s="56"/>
      <c r="AO57" s="56"/>
      <c r="AP57" s="56"/>
      <c r="AQ57" s="56"/>
      <c r="AR57" s="56"/>
      <c r="AS57" s="56"/>
      <c r="AT57" s="56"/>
      <c r="AU57" s="138">
        <v>54</v>
      </c>
      <c r="AV57" s="153" t="s">
        <v>113</v>
      </c>
      <c r="AW57" s="141"/>
      <c r="AX57" s="142"/>
      <c r="AY57" s="330"/>
      <c r="AZ57" s="330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</row>
    <row r="58" spans="1:94" ht="12.75">
      <c r="A58" s="138">
        <v>55</v>
      </c>
      <c r="B58" s="139" t="s">
        <v>55</v>
      </c>
      <c r="C58" s="56"/>
      <c r="D58" s="56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>
        <v>6.3</v>
      </c>
      <c r="Q58" s="56"/>
      <c r="R58" s="56"/>
      <c r="S58" s="56"/>
      <c r="T58" s="56"/>
      <c r="U58" s="56"/>
      <c r="V58" s="56">
        <v>6.1</v>
      </c>
      <c r="W58" s="56">
        <v>6.2</v>
      </c>
      <c r="X58" s="56"/>
      <c r="Y58" s="56"/>
      <c r="Z58" s="56">
        <v>6.3</v>
      </c>
      <c r="AA58" s="56"/>
      <c r="AB58" s="56"/>
      <c r="AC58" s="56"/>
      <c r="AD58" s="56"/>
      <c r="AE58" s="56"/>
      <c r="AF58" s="56"/>
      <c r="AG58" s="56"/>
      <c r="AH58" s="56"/>
      <c r="AI58" s="56"/>
      <c r="AJ58" s="56"/>
      <c r="AK58" s="56"/>
      <c r="AL58" s="56"/>
      <c r="AM58" s="56"/>
      <c r="AN58" s="56"/>
      <c r="AO58" s="56"/>
      <c r="AP58" s="56"/>
      <c r="AQ58" s="56"/>
      <c r="AR58" s="56"/>
      <c r="AS58" s="56"/>
      <c r="AT58" s="56"/>
      <c r="AU58" s="138">
        <v>55</v>
      </c>
      <c r="AV58" s="139" t="s">
        <v>55</v>
      </c>
      <c r="AW58" s="141"/>
      <c r="AX58" s="142"/>
      <c r="AY58" s="330"/>
      <c r="AZ58" s="330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</row>
    <row r="59" spans="1:94" ht="12.75">
      <c r="A59" s="138">
        <v>56</v>
      </c>
      <c r="B59" s="143" t="s">
        <v>153</v>
      </c>
      <c r="C59" s="56"/>
      <c r="D59" s="56"/>
      <c r="E59" s="56"/>
      <c r="F59" s="56"/>
      <c r="G59" s="56"/>
      <c r="H59" s="56"/>
      <c r="I59" s="56"/>
      <c r="J59" s="56"/>
      <c r="K59" s="56"/>
      <c r="L59" s="56"/>
      <c r="M59" s="56"/>
      <c r="N59" s="56"/>
      <c r="O59" s="56"/>
      <c r="P59" s="56"/>
      <c r="Q59" s="56"/>
      <c r="R59" s="56"/>
      <c r="S59" s="56"/>
      <c r="T59" s="56"/>
      <c r="U59" s="56"/>
      <c r="V59" s="56"/>
      <c r="W59" s="56"/>
      <c r="X59" s="56"/>
      <c r="Y59" s="56"/>
      <c r="Z59" s="56"/>
      <c r="AA59" s="56"/>
      <c r="AB59" s="56"/>
      <c r="AC59" s="56"/>
      <c r="AD59" s="56"/>
      <c r="AE59" s="56"/>
      <c r="AF59" s="56"/>
      <c r="AG59" s="56"/>
      <c r="AH59" s="56"/>
      <c r="AI59" s="56"/>
      <c r="AJ59" s="56"/>
      <c r="AK59" s="56"/>
      <c r="AL59" s="56"/>
      <c r="AM59" s="56"/>
      <c r="AN59" s="56"/>
      <c r="AO59" s="56"/>
      <c r="AP59" s="56"/>
      <c r="AQ59" s="56"/>
      <c r="AR59" s="56"/>
      <c r="AS59" s="56"/>
      <c r="AT59" s="56"/>
      <c r="AU59" s="138">
        <v>56</v>
      </c>
      <c r="AV59" s="143" t="s">
        <v>83</v>
      </c>
      <c r="AW59" s="141"/>
      <c r="AX59" s="142"/>
      <c r="AY59" s="330"/>
      <c r="AZ59" s="330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</row>
    <row r="60" spans="1:94" ht="12.75">
      <c r="A60" s="138">
        <v>57</v>
      </c>
      <c r="B60" s="139" t="s">
        <v>18</v>
      </c>
      <c r="C60" s="56">
        <v>6.5</v>
      </c>
      <c r="D60" s="56"/>
      <c r="E60" s="56">
        <v>6.7</v>
      </c>
      <c r="F60" s="150">
        <v>7.2</v>
      </c>
      <c r="G60" s="56">
        <v>6.6</v>
      </c>
      <c r="H60" s="56">
        <v>6.6</v>
      </c>
      <c r="I60" s="56">
        <v>6.9</v>
      </c>
      <c r="J60" s="56">
        <v>6.8</v>
      </c>
      <c r="K60" s="56">
        <v>6.8</v>
      </c>
      <c r="L60" s="56">
        <v>6.3</v>
      </c>
      <c r="M60" s="56">
        <v>6.4</v>
      </c>
      <c r="N60" s="56">
        <v>6.8</v>
      </c>
      <c r="O60" s="56">
        <v>6.5</v>
      </c>
      <c r="P60" s="56">
        <v>6.6</v>
      </c>
      <c r="Q60" s="56"/>
      <c r="R60" s="56"/>
      <c r="S60" s="140">
        <v>7.1</v>
      </c>
      <c r="T60" s="154">
        <v>6.4</v>
      </c>
      <c r="U60" s="56"/>
      <c r="V60" s="56"/>
      <c r="W60" s="56">
        <v>6.5</v>
      </c>
      <c r="X60" s="56">
        <v>6.6</v>
      </c>
      <c r="Y60" s="56">
        <v>6.7</v>
      </c>
      <c r="Z60" s="56">
        <v>6.9</v>
      </c>
      <c r="AA60" s="56">
        <v>6.8</v>
      </c>
      <c r="AB60" s="56">
        <v>6.7</v>
      </c>
      <c r="AC60" s="56">
        <v>6.7</v>
      </c>
      <c r="AD60" s="56">
        <v>6.6</v>
      </c>
      <c r="AE60" s="56">
        <v>6.4</v>
      </c>
      <c r="AF60" s="56">
        <v>6.2</v>
      </c>
      <c r="AG60" s="56">
        <v>6.6</v>
      </c>
      <c r="AH60" s="56"/>
      <c r="AI60" s="56">
        <v>6.4</v>
      </c>
      <c r="AJ60" s="56">
        <v>6.4</v>
      </c>
      <c r="AK60" s="56">
        <v>6.8</v>
      </c>
      <c r="AL60" s="56">
        <v>6.7</v>
      </c>
      <c r="AM60" s="56">
        <v>6.4</v>
      </c>
      <c r="AN60" s="56">
        <v>6.1</v>
      </c>
      <c r="AO60" s="56">
        <v>6.4</v>
      </c>
      <c r="AP60" s="56">
        <v>6.4</v>
      </c>
      <c r="AQ60" s="56">
        <v>6.3</v>
      </c>
      <c r="AR60" s="56">
        <v>6.4</v>
      </c>
      <c r="AS60" s="56"/>
      <c r="AT60" s="56"/>
      <c r="AU60" s="138">
        <v>57</v>
      </c>
      <c r="AV60" s="139" t="s">
        <v>18</v>
      </c>
      <c r="AW60" s="141"/>
      <c r="AX60" s="142">
        <v>2</v>
      </c>
      <c r="AY60" s="331" t="s">
        <v>185</v>
      </c>
      <c r="AZ60" s="331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</row>
    <row r="61" spans="1:94" ht="12.75">
      <c r="A61" s="138">
        <v>58</v>
      </c>
      <c r="B61" s="143" t="s">
        <v>170</v>
      </c>
      <c r="C61" s="56"/>
      <c r="D61" s="56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6"/>
      <c r="R61" s="56"/>
      <c r="S61" s="56"/>
      <c r="T61" s="56"/>
      <c r="U61" s="56"/>
      <c r="V61" s="56"/>
      <c r="W61" s="56"/>
      <c r="X61" s="56"/>
      <c r="Y61" s="56"/>
      <c r="Z61" s="56"/>
      <c r="AA61" s="56"/>
      <c r="AB61" s="56"/>
      <c r="AC61" s="56">
        <v>6.8</v>
      </c>
      <c r="AD61" s="56"/>
      <c r="AE61" s="56"/>
      <c r="AF61" s="56"/>
      <c r="AG61" s="56"/>
      <c r="AH61" s="56"/>
      <c r="AI61" s="56"/>
      <c r="AJ61" s="56"/>
      <c r="AK61" s="56"/>
      <c r="AL61" s="56"/>
      <c r="AM61" s="56"/>
      <c r="AN61" s="56"/>
      <c r="AO61" s="56"/>
      <c r="AP61" s="56"/>
      <c r="AQ61" s="56"/>
      <c r="AR61" s="56"/>
      <c r="AS61" s="56"/>
      <c r="AT61" s="56"/>
      <c r="AU61" s="138">
        <v>58</v>
      </c>
      <c r="AV61" s="143" t="s">
        <v>170</v>
      </c>
      <c r="AW61" s="141"/>
      <c r="AX61" s="142"/>
      <c r="AY61" s="330"/>
      <c r="AZ61" s="330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</row>
    <row r="62" spans="1:94" ht="12.75">
      <c r="A62" s="138">
        <v>59</v>
      </c>
      <c r="B62" s="149" t="s">
        <v>184</v>
      </c>
      <c r="C62" s="56"/>
      <c r="D62" s="56"/>
      <c r="E62" s="56"/>
      <c r="F62" s="56"/>
      <c r="G62" s="56"/>
      <c r="H62" s="56"/>
      <c r="I62" s="56"/>
      <c r="J62" s="56"/>
      <c r="K62" s="56"/>
      <c r="L62" s="56"/>
      <c r="M62" s="56"/>
      <c r="N62" s="56"/>
      <c r="O62" s="56"/>
      <c r="P62" s="56"/>
      <c r="Q62" s="56"/>
      <c r="R62" s="56"/>
      <c r="S62" s="56"/>
      <c r="T62" s="56"/>
      <c r="U62" s="56"/>
      <c r="V62" s="56"/>
      <c r="W62" s="56"/>
      <c r="X62" s="56"/>
      <c r="Y62" s="56"/>
      <c r="Z62" s="56"/>
      <c r="AA62" s="56"/>
      <c r="AB62" s="56"/>
      <c r="AC62" s="56"/>
      <c r="AD62" s="56"/>
      <c r="AE62" s="56"/>
      <c r="AF62" s="56"/>
      <c r="AG62" s="56"/>
      <c r="AH62" s="56"/>
      <c r="AI62" s="56"/>
      <c r="AJ62" s="56"/>
      <c r="AK62" s="56"/>
      <c r="AL62" s="56">
        <v>6.7</v>
      </c>
      <c r="AM62" s="56"/>
      <c r="AN62" s="299">
        <v>6.4</v>
      </c>
      <c r="AO62" s="56"/>
      <c r="AP62" s="56"/>
      <c r="AQ62" s="56"/>
      <c r="AR62" s="56"/>
      <c r="AS62" s="56"/>
      <c r="AT62" s="56"/>
      <c r="AU62" s="138">
        <v>59</v>
      </c>
      <c r="AV62" s="149" t="s">
        <v>183</v>
      </c>
      <c r="AW62" s="141"/>
      <c r="AX62" s="142"/>
      <c r="AY62" s="330"/>
      <c r="AZ62" s="330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</row>
    <row r="63" spans="1:94" ht="12.75">
      <c r="A63" s="138">
        <v>60</v>
      </c>
      <c r="B63" s="143" t="s">
        <v>154</v>
      </c>
      <c r="C63" s="56">
        <v>6.3</v>
      </c>
      <c r="D63" s="56">
        <v>6.7</v>
      </c>
      <c r="E63" s="56">
        <v>6.9</v>
      </c>
      <c r="F63" s="56">
        <v>6.9</v>
      </c>
      <c r="G63" s="56">
        <v>6.3</v>
      </c>
      <c r="H63" s="56">
        <v>6.5</v>
      </c>
      <c r="I63" s="56">
        <v>6.4</v>
      </c>
      <c r="J63" s="56"/>
      <c r="K63" s="56"/>
      <c r="L63" s="56">
        <v>6.3</v>
      </c>
      <c r="M63" s="56">
        <v>6.3</v>
      </c>
      <c r="N63" s="56"/>
      <c r="O63" s="56"/>
      <c r="P63" s="56"/>
      <c r="Q63" s="56"/>
      <c r="R63" s="56">
        <v>6.3</v>
      </c>
      <c r="S63" s="56"/>
      <c r="T63" s="56">
        <v>6.5</v>
      </c>
      <c r="U63" s="56"/>
      <c r="V63" s="56"/>
      <c r="W63" s="56">
        <v>6.3</v>
      </c>
      <c r="X63" s="56"/>
      <c r="Y63" s="56">
        <v>6.7</v>
      </c>
      <c r="Z63" s="56">
        <v>6.5</v>
      </c>
      <c r="AA63" s="56">
        <v>6.5</v>
      </c>
      <c r="AB63" s="183">
        <v>7.1</v>
      </c>
      <c r="AC63" s="183">
        <v>6.6</v>
      </c>
      <c r="AD63" s="56"/>
      <c r="AE63" s="56"/>
      <c r="AF63" s="56">
        <v>6.8</v>
      </c>
      <c r="AG63" s="56">
        <v>6.5</v>
      </c>
      <c r="AH63" s="56">
        <v>6.8</v>
      </c>
      <c r="AI63" s="56">
        <v>6.3</v>
      </c>
      <c r="AJ63" s="56"/>
      <c r="AK63" s="56">
        <v>6.2</v>
      </c>
      <c r="AL63" s="56"/>
      <c r="AM63" s="56"/>
      <c r="AN63" s="56">
        <v>6.3</v>
      </c>
      <c r="AO63" s="56"/>
      <c r="AP63" s="56"/>
      <c r="AQ63" s="56"/>
      <c r="AR63" s="262">
        <v>7.1</v>
      </c>
      <c r="AS63" s="56"/>
      <c r="AT63" s="56"/>
      <c r="AU63" s="138">
        <v>60</v>
      </c>
      <c r="AV63" s="143" t="s">
        <v>26</v>
      </c>
      <c r="AW63" s="141"/>
      <c r="AX63" s="142"/>
      <c r="AY63" s="330"/>
      <c r="AZ63" s="330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</row>
    <row r="64" spans="1:94" ht="12.75">
      <c r="A64" s="138">
        <v>61</v>
      </c>
      <c r="B64" s="139" t="s">
        <v>155</v>
      </c>
      <c r="C64" s="56">
        <v>6.7</v>
      </c>
      <c r="D64" s="56">
        <v>6.7</v>
      </c>
      <c r="E64" s="56">
        <v>6.4</v>
      </c>
      <c r="F64" s="56">
        <v>6.3</v>
      </c>
      <c r="G64" s="140">
        <v>6.8</v>
      </c>
      <c r="H64" s="150">
        <v>7.1</v>
      </c>
      <c r="I64" s="56">
        <v>6.4</v>
      </c>
      <c r="J64" s="56">
        <v>6.2</v>
      </c>
      <c r="K64" s="56">
        <v>6.8</v>
      </c>
      <c r="L64" s="140">
        <v>7.2</v>
      </c>
      <c r="M64" s="56">
        <v>6.4</v>
      </c>
      <c r="N64" s="150">
        <v>7.4</v>
      </c>
      <c r="O64" s="56">
        <v>6.4</v>
      </c>
      <c r="P64" s="140">
        <v>7</v>
      </c>
      <c r="Q64" s="56">
        <v>6.1</v>
      </c>
      <c r="R64" s="56">
        <v>6.1</v>
      </c>
      <c r="S64" s="56">
        <v>6.6</v>
      </c>
      <c r="T64" s="56">
        <v>6.8</v>
      </c>
      <c r="U64" s="56">
        <v>6.3</v>
      </c>
      <c r="V64" s="56"/>
      <c r="W64" s="56">
        <v>6.5</v>
      </c>
      <c r="X64" s="178">
        <v>7.1</v>
      </c>
      <c r="Y64" s="56">
        <v>6.9</v>
      </c>
      <c r="Z64" s="56">
        <v>6.6</v>
      </c>
      <c r="AA64" s="56">
        <v>6.8</v>
      </c>
      <c r="AB64" s="56">
        <v>6.2</v>
      </c>
      <c r="AC64" s="56"/>
      <c r="AD64" s="56"/>
      <c r="AE64" s="164">
        <v>7</v>
      </c>
      <c r="AF64" s="235">
        <v>6.3</v>
      </c>
      <c r="AG64" s="56">
        <v>6.9</v>
      </c>
      <c r="AH64" s="56">
        <v>6.9</v>
      </c>
      <c r="AI64" s="56">
        <v>6.6</v>
      </c>
      <c r="AJ64" s="56">
        <v>6.8</v>
      </c>
      <c r="AK64" s="56">
        <v>5.9</v>
      </c>
      <c r="AL64" s="56"/>
      <c r="AM64" s="56">
        <v>6.7</v>
      </c>
      <c r="AN64" s="56">
        <v>6.4</v>
      </c>
      <c r="AO64" s="56">
        <v>6.2</v>
      </c>
      <c r="AP64" s="56">
        <v>6.3</v>
      </c>
      <c r="AQ64" s="299">
        <v>6.8</v>
      </c>
      <c r="AR64" s="262">
        <v>6.7</v>
      </c>
      <c r="AS64" s="56"/>
      <c r="AT64" s="56"/>
      <c r="AU64" s="138">
        <v>61</v>
      </c>
      <c r="AV64" s="139" t="s">
        <v>21</v>
      </c>
      <c r="AW64" s="141"/>
      <c r="AX64" s="142">
        <v>7</v>
      </c>
      <c r="AY64" s="331"/>
      <c r="AZ64" s="331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</row>
    <row r="65" spans="1:94" ht="12.75">
      <c r="A65" s="138">
        <v>62</v>
      </c>
      <c r="B65" s="139" t="s">
        <v>27</v>
      </c>
      <c r="C65" s="56">
        <v>6.8</v>
      </c>
      <c r="D65" s="56">
        <v>6</v>
      </c>
      <c r="E65" s="56">
        <v>6.9</v>
      </c>
      <c r="F65" s="56">
        <v>6.5</v>
      </c>
      <c r="G65" s="56">
        <v>6.4</v>
      </c>
      <c r="H65" s="56">
        <v>6.6</v>
      </c>
      <c r="I65" s="56">
        <v>6.9</v>
      </c>
      <c r="J65" s="56">
        <v>6</v>
      </c>
      <c r="K65" s="56"/>
      <c r="L65" s="56">
        <v>6.6</v>
      </c>
      <c r="M65" s="56"/>
      <c r="N65" s="56">
        <v>6.7</v>
      </c>
      <c r="O65" s="155">
        <v>6.4</v>
      </c>
      <c r="P65" s="56">
        <v>6.8</v>
      </c>
      <c r="Q65" s="56">
        <v>6</v>
      </c>
      <c r="R65" s="56">
        <v>6.3</v>
      </c>
      <c r="S65" s="56">
        <v>6.4</v>
      </c>
      <c r="T65" s="56">
        <v>6.3</v>
      </c>
      <c r="U65" s="56"/>
      <c r="V65" s="56">
        <v>6.6</v>
      </c>
      <c r="W65" s="56">
        <v>6.1</v>
      </c>
      <c r="X65" s="56">
        <v>6.8</v>
      </c>
      <c r="Y65" s="56">
        <v>7</v>
      </c>
      <c r="Z65" s="56">
        <v>6.6</v>
      </c>
      <c r="AA65" s="56">
        <v>6.8</v>
      </c>
      <c r="AB65" s="56">
        <v>6.9</v>
      </c>
      <c r="AC65" s="56"/>
      <c r="AD65" s="56">
        <v>6.4</v>
      </c>
      <c r="AE65" s="56">
        <v>6.2</v>
      </c>
      <c r="AF65" s="56"/>
      <c r="AG65" s="56">
        <v>6.7</v>
      </c>
      <c r="AH65" s="56"/>
      <c r="AI65" s="56">
        <v>6.2</v>
      </c>
      <c r="AJ65" s="56"/>
      <c r="AK65" s="56"/>
      <c r="AL65" s="56">
        <v>6.4</v>
      </c>
      <c r="AM65" s="56"/>
      <c r="AN65" s="56"/>
      <c r="AO65" s="56"/>
      <c r="AP65" s="56"/>
      <c r="AQ65" s="56">
        <v>5.8</v>
      </c>
      <c r="AR65" s="56">
        <v>6.8</v>
      </c>
      <c r="AS65" s="56"/>
      <c r="AT65" s="56"/>
      <c r="AU65" s="138">
        <v>62</v>
      </c>
      <c r="AV65" s="139" t="s">
        <v>27</v>
      </c>
      <c r="AW65" s="141"/>
      <c r="AX65" s="142"/>
      <c r="AY65" s="330"/>
      <c r="AZ65" s="330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</row>
    <row r="66" spans="1:94" ht="12.75">
      <c r="A66" s="138">
        <v>63</v>
      </c>
      <c r="B66" s="143" t="s">
        <v>75</v>
      </c>
      <c r="C66" s="145"/>
      <c r="D66" s="145"/>
      <c r="E66" s="145"/>
      <c r="F66" s="145"/>
      <c r="G66" s="145"/>
      <c r="H66" s="145"/>
      <c r="I66" s="145"/>
      <c r="J66" s="145"/>
      <c r="K66" s="145"/>
      <c r="L66" s="145"/>
      <c r="M66" s="145"/>
      <c r="N66" s="145"/>
      <c r="O66" s="145"/>
      <c r="P66" s="145"/>
      <c r="Q66" s="145"/>
      <c r="R66" s="145"/>
      <c r="S66" s="145"/>
      <c r="T66" s="145"/>
      <c r="U66" s="145"/>
      <c r="V66" s="145"/>
      <c r="W66" s="145"/>
      <c r="X66" s="145"/>
      <c r="Y66" s="145"/>
      <c r="Z66" s="145"/>
      <c r="AA66" s="145"/>
      <c r="AB66" s="145">
        <v>6.7</v>
      </c>
      <c r="AC66" s="145"/>
      <c r="AD66" s="145"/>
      <c r="AE66" s="145"/>
      <c r="AF66" s="145"/>
      <c r="AG66" s="145"/>
      <c r="AH66" s="145"/>
      <c r="AI66" s="145"/>
      <c r="AJ66" s="145"/>
      <c r="AK66" s="145"/>
      <c r="AL66" s="145"/>
      <c r="AM66" s="145"/>
      <c r="AN66" s="145"/>
      <c r="AO66" s="145"/>
      <c r="AP66" s="145"/>
      <c r="AQ66" s="145"/>
      <c r="AR66" s="145"/>
      <c r="AS66" s="145"/>
      <c r="AT66" s="145"/>
      <c r="AU66" s="138">
        <v>63</v>
      </c>
      <c r="AV66" s="143" t="s">
        <v>75</v>
      </c>
      <c r="AW66" s="141"/>
      <c r="AX66" s="142"/>
      <c r="AY66" s="330"/>
      <c r="AZ66" s="330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</row>
    <row r="67" spans="1:94" ht="12.75">
      <c r="A67" s="138">
        <v>64</v>
      </c>
      <c r="B67" s="139" t="s">
        <v>126</v>
      </c>
      <c r="C67" s="56"/>
      <c r="D67" s="56"/>
      <c r="E67" s="56"/>
      <c r="F67" s="56"/>
      <c r="G67" s="56"/>
      <c r="H67" s="56"/>
      <c r="I67" s="56"/>
      <c r="J67" s="56"/>
      <c r="K67" s="56"/>
      <c r="L67" s="56"/>
      <c r="M67" s="56"/>
      <c r="N67" s="56"/>
      <c r="O67" s="56"/>
      <c r="P67" s="56"/>
      <c r="Q67" s="56"/>
      <c r="R67" s="56"/>
      <c r="S67" s="56"/>
      <c r="T67" s="56"/>
      <c r="U67" s="56"/>
      <c r="V67" s="56"/>
      <c r="W67" s="56"/>
      <c r="X67" s="56"/>
      <c r="Y67" s="56"/>
      <c r="Z67" s="56"/>
      <c r="AA67" s="56"/>
      <c r="AB67" s="56"/>
      <c r="AC67" s="56"/>
      <c r="AD67" s="56"/>
      <c r="AE67" s="56"/>
      <c r="AF67" s="56"/>
      <c r="AG67" s="56"/>
      <c r="AH67" s="56"/>
      <c r="AI67" s="56"/>
      <c r="AJ67" s="56"/>
      <c r="AK67" s="56"/>
      <c r="AL67" s="56"/>
      <c r="AM67" s="56"/>
      <c r="AN67" s="56"/>
      <c r="AO67" s="56"/>
      <c r="AP67" s="56"/>
      <c r="AQ67" s="56"/>
      <c r="AR67" s="56"/>
      <c r="AS67" s="56"/>
      <c r="AT67" s="56"/>
      <c r="AU67" s="138">
        <v>64</v>
      </c>
      <c r="AV67" s="139" t="s">
        <v>126</v>
      </c>
      <c r="AW67" s="141"/>
      <c r="AX67" s="142"/>
      <c r="AY67" s="330"/>
      <c r="AZ67" s="330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</row>
    <row r="68" spans="1:94" ht="12.75">
      <c r="A68" s="138">
        <v>65</v>
      </c>
      <c r="B68" s="139" t="s">
        <v>69</v>
      </c>
      <c r="C68" s="56"/>
      <c r="D68" s="56"/>
      <c r="E68" s="56"/>
      <c r="F68" s="56"/>
      <c r="G68" s="56"/>
      <c r="H68" s="56"/>
      <c r="I68" s="56"/>
      <c r="J68" s="56"/>
      <c r="K68" s="56"/>
      <c r="L68" s="56"/>
      <c r="M68" s="56"/>
      <c r="N68" s="56"/>
      <c r="O68" s="56"/>
      <c r="P68" s="56"/>
      <c r="Q68" s="56"/>
      <c r="R68" s="56"/>
      <c r="S68" s="56"/>
      <c r="T68" s="56"/>
      <c r="U68" s="56"/>
      <c r="V68" s="56"/>
      <c r="W68" s="56"/>
      <c r="X68" s="56"/>
      <c r="Y68" s="56"/>
      <c r="Z68" s="56"/>
      <c r="AA68" s="56"/>
      <c r="AB68" s="56"/>
      <c r="AC68" s="56"/>
      <c r="AD68" s="56"/>
      <c r="AE68" s="56"/>
      <c r="AF68" s="56"/>
      <c r="AG68" s="56"/>
      <c r="AH68" s="56"/>
      <c r="AI68" s="56"/>
      <c r="AJ68" s="56"/>
      <c r="AK68" s="56"/>
      <c r="AL68" s="56"/>
      <c r="AM68" s="56"/>
      <c r="AN68" s="56"/>
      <c r="AO68" s="56"/>
      <c r="AP68" s="56"/>
      <c r="AQ68" s="56"/>
      <c r="AR68" s="56"/>
      <c r="AS68" s="56"/>
      <c r="AT68" s="56"/>
      <c r="AU68" s="138">
        <v>65</v>
      </c>
      <c r="AV68" s="139" t="s">
        <v>69</v>
      </c>
      <c r="AW68" s="141"/>
      <c r="AX68" s="142"/>
      <c r="AY68" s="330"/>
      <c r="AZ68" s="330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</row>
    <row r="69" spans="1:94" ht="12.75">
      <c r="A69" s="138">
        <v>66</v>
      </c>
      <c r="B69" s="143" t="s">
        <v>111</v>
      </c>
      <c r="C69" s="56"/>
      <c r="D69" s="56"/>
      <c r="E69" s="56"/>
      <c r="F69" s="56"/>
      <c r="G69" s="56"/>
      <c r="H69" s="56"/>
      <c r="I69" s="56"/>
      <c r="J69" s="56"/>
      <c r="K69" s="56"/>
      <c r="L69" s="56"/>
      <c r="M69" s="56"/>
      <c r="N69" s="56"/>
      <c r="O69" s="56"/>
      <c r="P69" s="56"/>
      <c r="Q69" s="56"/>
      <c r="R69" s="56"/>
      <c r="S69" s="56"/>
      <c r="T69" s="56"/>
      <c r="U69" s="56"/>
      <c r="V69" s="56"/>
      <c r="W69" s="56"/>
      <c r="X69" s="56"/>
      <c r="Y69" s="56"/>
      <c r="Z69" s="56"/>
      <c r="AA69" s="56"/>
      <c r="AB69" s="56"/>
      <c r="AC69" s="56"/>
      <c r="AD69" s="56"/>
      <c r="AE69" s="56"/>
      <c r="AF69" s="56"/>
      <c r="AG69" s="56"/>
      <c r="AH69" s="56"/>
      <c r="AI69" s="56"/>
      <c r="AJ69" s="56"/>
      <c r="AK69" s="56"/>
      <c r="AL69" s="56"/>
      <c r="AM69" s="56"/>
      <c r="AN69" s="56"/>
      <c r="AO69" s="56"/>
      <c r="AP69" s="56"/>
      <c r="AQ69" s="56"/>
      <c r="AR69" s="56"/>
      <c r="AS69" s="56"/>
      <c r="AT69" s="56"/>
      <c r="AU69" s="138">
        <v>66</v>
      </c>
      <c r="AV69" s="143" t="s">
        <v>111</v>
      </c>
      <c r="AW69" s="141"/>
      <c r="AX69" s="142"/>
      <c r="AY69" s="330"/>
      <c r="AZ69" s="330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</row>
    <row r="70" spans="1:94" ht="12.75">
      <c r="A70" s="138">
        <v>67</v>
      </c>
      <c r="B70" s="143" t="s">
        <v>101</v>
      </c>
      <c r="C70" s="56"/>
      <c r="D70" s="56"/>
      <c r="E70" s="56"/>
      <c r="F70" s="56"/>
      <c r="G70" s="56"/>
      <c r="H70" s="56"/>
      <c r="I70" s="56"/>
      <c r="J70" s="56"/>
      <c r="K70" s="56"/>
      <c r="L70" s="56"/>
      <c r="M70" s="56"/>
      <c r="N70" s="56"/>
      <c r="O70" s="56"/>
      <c r="P70" s="56"/>
      <c r="Q70" s="56"/>
      <c r="R70" s="56"/>
      <c r="S70" s="56"/>
      <c r="T70" s="56"/>
      <c r="U70" s="56"/>
      <c r="V70" s="56"/>
      <c r="W70" s="56"/>
      <c r="X70" s="56"/>
      <c r="Y70" s="56"/>
      <c r="Z70" s="56"/>
      <c r="AA70" s="56"/>
      <c r="AB70" s="56"/>
      <c r="AC70" s="56"/>
      <c r="AD70" s="56"/>
      <c r="AE70" s="56"/>
      <c r="AF70" s="56"/>
      <c r="AG70" s="56"/>
      <c r="AH70" s="56"/>
      <c r="AI70" s="56"/>
      <c r="AJ70" s="56"/>
      <c r="AK70" s="56"/>
      <c r="AL70" s="56"/>
      <c r="AM70" s="56"/>
      <c r="AN70" s="56"/>
      <c r="AO70" s="56"/>
      <c r="AP70" s="56"/>
      <c r="AQ70" s="56"/>
      <c r="AR70" s="56"/>
      <c r="AS70" s="56"/>
      <c r="AT70" s="56"/>
      <c r="AU70" s="138">
        <v>67</v>
      </c>
      <c r="AV70" s="143" t="s">
        <v>101</v>
      </c>
      <c r="AW70" s="141"/>
      <c r="AX70" s="142"/>
      <c r="AY70" s="330"/>
      <c r="AZ70" s="33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</row>
    <row r="71" spans="1:94" ht="12.75">
      <c r="A71" s="138">
        <v>68</v>
      </c>
      <c r="B71" s="139" t="s">
        <v>165</v>
      </c>
      <c r="C71" s="56"/>
      <c r="D71" s="56"/>
      <c r="E71" s="56"/>
      <c r="F71" s="56"/>
      <c r="G71" s="56"/>
      <c r="H71" s="56"/>
      <c r="I71" s="56"/>
      <c r="J71" s="56"/>
      <c r="K71" s="56"/>
      <c r="L71" s="56"/>
      <c r="M71" s="56"/>
      <c r="N71" s="56"/>
      <c r="O71" s="56"/>
      <c r="P71" s="56"/>
      <c r="Q71" s="56"/>
      <c r="R71" s="56"/>
      <c r="S71" s="56"/>
      <c r="T71" s="56"/>
      <c r="U71" s="56"/>
      <c r="V71" s="56"/>
      <c r="W71" s="56"/>
      <c r="X71" s="56"/>
      <c r="Y71" s="56"/>
      <c r="Z71" s="56">
        <v>6.1</v>
      </c>
      <c r="AA71" s="56"/>
      <c r="AB71" s="56"/>
      <c r="AC71" s="56"/>
      <c r="AD71" s="56"/>
      <c r="AE71" s="56"/>
      <c r="AF71" s="56"/>
      <c r="AG71" s="56"/>
      <c r="AH71" s="56"/>
      <c r="AI71" s="56"/>
      <c r="AJ71" s="56"/>
      <c r="AK71" s="56"/>
      <c r="AL71" s="56"/>
      <c r="AM71" s="56"/>
      <c r="AN71" s="56"/>
      <c r="AO71" s="56"/>
      <c r="AP71" s="56"/>
      <c r="AQ71" s="56"/>
      <c r="AR71" s="56"/>
      <c r="AS71" s="56"/>
      <c r="AT71" s="56"/>
      <c r="AU71" s="138">
        <v>68</v>
      </c>
      <c r="AV71" s="139" t="s">
        <v>165</v>
      </c>
      <c r="AW71" s="141"/>
      <c r="AX71" s="142"/>
      <c r="AY71" s="330"/>
      <c r="AZ71" s="330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</row>
    <row r="72" spans="1:94" ht="12.75">
      <c r="A72" s="138">
        <v>69</v>
      </c>
      <c r="B72" s="149" t="s">
        <v>134</v>
      </c>
      <c r="C72" s="56"/>
      <c r="D72" s="56"/>
      <c r="E72" s="56"/>
      <c r="F72" s="56"/>
      <c r="G72" s="56"/>
      <c r="H72" s="56"/>
      <c r="I72" s="56"/>
      <c r="J72" s="56"/>
      <c r="K72" s="56"/>
      <c r="L72" s="56"/>
      <c r="M72" s="56"/>
      <c r="N72" s="56"/>
      <c r="O72" s="56"/>
      <c r="P72" s="56"/>
      <c r="Q72" s="56"/>
      <c r="R72" s="56"/>
      <c r="S72" s="56"/>
      <c r="T72" s="56"/>
      <c r="U72" s="56"/>
      <c r="V72" s="56"/>
      <c r="W72" s="56"/>
      <c r="X72" s="167">
        <v>5.9</v>
      </c>
      <c r="Y72" s="56"/>
      <c r="Z72" s="56"/>
      <c r="AA72" s="56">
        <v>6.4</v>
      </c>
      <c r="AB72" s="56"/>
      <c r="AC72" s="56">
        <v>6.1</v>
      </c>
      <c r="AD72" s="56"/>
      <c r="AE72" s="56"/>
      <c r="AF72" s="56"/>
      <c r="AG72" s="56"/>
      <c r="AH72" s="56">
        <v>6.4</v>
      </c>
      <c r="AI72" s="56"/>
      <c r="AJ72" s="56"/>
      <c r="AK72" s="56"/>
      <c r="AL72" s="56"/>
      <c r="AM72" s="56"/>
      <c r="AN72" s="56"/>
      <c r="AO72" s="56"/>
      <c r="AP72" s="56"/>
      <c r="AQ72" s="56"/>
      <c r="AR72" s="56"/>
      <c r="AS72" s="56"/>
      <c r="AT72" s="56"/>
      <c r="AU72" s="138">
        <v>69</v>
      </c>
      <c r="AV72" s="149" t="s">
        <v>134</v>
      </c>
      <c r="AW72" s="141">
        <v>1</v>
      </c>
      <c r="AX72" s="142"/>
      <c r="AY72" s="330"/>
      <c r="AZ72" s="330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</row>
    <row r="73" spans="1:94" ht="12.75">
      <c r="A73" s="138">
        <v>70</v>
      </c>
      <c r="B73" s="144" t="s">
        <v>48</v>
      </c>
      <c r="C73" s="56"/>
      <c r="D73" s="56"/>
      <c r="E73" s="56"/>
      <c r="F73" s="56"/>
      <c r="G73" s="56"/>
      <c r="H73" s="56"/>
      <c r="I73" s="56"/>
      <c r="J73" s="56"/>
      <c r="K73" s="56"/>
      <c r="L73" s="56"/>
      <c r="M73" s="56"/>
      <c r="N73" s="56"/>
      <c r="O73" s="56"/>
      <c r="P73" s="56"/>
      <c r="Q73" s="56"/>
      <c r="R73" s="56"/>
      <c r="S73" s="56"/>
      <c r="T73" s="56">
        <v>6.8</v>
      </c>
      <c r="U73" s="56">
        <v>6.4</v>
      </c>
      <c r="V73" s="56"/>
      <c r="W73" s="56"/>
      <c r="X73" s="56"/>
      <c r="Y73" s="56"/>
      <c r="Z73" s="56"/>
      <c r="AA73" s="56"/>
      <c r="AB73" s="56"/>
      <c r="AC73" s="56"/>
      <c r="AD73" s="56"/>
      <c r="AE73" s="56"/>
      <c r="AF73" s="56"/>
      <c r="AG73" s="56"/>
      <c r="AH73" s="56"/>
      <c r="AI73" s="56"/>
      <c r="AJ73" s="56"/>
      <c r="AK73" s="56"/>
      <c r="AL73" s="56"/>
      <c r="AM73" s="56"/>
      <c r="AN73" s="56"/>
      <c r="AO73" s="56"/>
      <c r="AP73" s="56"/>
      <c r="AQ73" s="56"/>
      <c r="AR73" s="56"/>
      <c r="AS73" s="56"/>
      <c r="AT73" s="56"/>
      <c r="AU73" s="138">
        <v>70</v>
      </c>
      <c r="AV73" s="144" t="s">
        <v>48</v>
      </c>
      <c r="AW73" s="141"/>
      <c r="AX73" s="142"/>
      <c r="AY73" s="330"/>
      <c r="AZ73" s="330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</row>
    <row r="74" spans="1:94" ht="12.75">
      <c r="A74" s="138">
        <v>71</v>
      </c>
      <c r="B74" s="139" t="s">
        <v>77</v>
      </c>
      <c r="C74" s="56"/>
      <c r="D74" s="56"/>
      <c r="E74" s="56"/>
      <c r="F74" s="56"/>
      <c r="G74" s="56"/>
      <c r="H74" s="56"/>
      <c r="I74" s="56"/>
      <c r="J74" s="56"/>
      <c r="K74" s="56"/>
      <c r="L74" s="56"/>
      <c r="M74" s="56"/>
      <c r="N74" s="56"/>
      <c r="O74" s="56"/>
      <c r="P74" s="56"/>
      <c r="Q74" s="56"/>
      <c r="R74" s="56"/>
      <c r="S74" s="56"/>
      <c r="T74" s="56"/>
      <c r="U74" s="56"/>
      <c r="V74" s="56"/>
      <c r="W74" s="56"/>
      <c r="X74" s="56"/>
      <c r="Y74" s="56"/>
      <c r="Z74" s="56"/>
      <c r="AA74" s="56"/>
      <c r="AB74" s="56">
        <v>6.5</v>
      </c>
      <c r="AC74" s="56"/>
      <c r="AD74" s="56">
        <v>6.1</v>
      </c>
      <c r="AE74" s="56"/>
      <c r="AF74" s="56"/>
      <c r="AG74" s="56"/>
      <c r="AH74" s="56"/>
      <c r="AI74" s="56"/>
      <c r="AJ74" s="56"/>
      <c r="AK74" s="56"/>
      <c r="AL74" s="56"/>
      <c r="AM74" s="56"/>
      <c r="AN74" s="56"/>
      <c r="AO74" s="56"/>
      <c r="AP74" s="56"/>
      <c r="AQ74" s="56"/>
      <c r="AR74" s="56"/>
      <c r="AS74" s="56"/>
      <c r="AT74" s="56"/>
      <c r="AU74" s="138">
        <v>71</v>
      </c>
      <c r="AV74" s="139" t="s">
        <v>77</v>
      </c>
      <c r="AW74" s="141"/>
      <c r="AX74" s="142"/>
      <c r="AY74" s="330"/>
      <c r="AZ74" s="330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</row>
    <row r="75" spans="1:94" ht="12.75">
      <c r="A75" s="138">
        <v>72</v>
      </c>
      <c r="B75" s="139" t="s">
        <v>64</v>
      </c>
      <c r="C75" s="56"/>
      <c r="D75" s="56"/>
      <c r="E75" s="56"/>
      <c r="F75" s="56"/>
      <c r="G75" s="56"/>
      <c r="H75" s="56"/>
      <c r="I75" s="56"/>
      <c r="J75" s="56"/>
      <c r="K75" s="56"/>
      <c r="L75" s="56"/>
      <c r="M75" s="56"/>
      <c r="N75" s="56"/>
      <c r="O75" s="56"/>
      <c r="P75" s="56"/>
      <c r="Q75" s="56"/>
      <c r="R75" s="56"/>
      <c r="S75" s="56">
        <v>5.7</v>
      </c>
      <c r="T75" s="56">
        <v>5.6</v>
      </c>
      <c r="U75" s="56"/>
      <c r="V75" s="56"/>
      <c r="W75" s="56"/>
      <c r="X75" s="56"/>
      <c r="Y75" s="56"/>
      <c r="Z75" s="56"/>
      <c r="AA75" s="56"/>
      <c r="AB75" s="56"/>
      <c r="AC75" s="56"/>
      <c r="AD75" s="56"/>
      <c r="AE75" s="56"/>
      <c r="AF75" s="56"/>
      <c r="AG75" s="56"/>
      <c r="AH75" s="56"/>
      <c r="AI75" s="56"/>
      <c r="AJ75" s="56"/>
      <c r="AK75" s="56"/>
      <c r="AL75" s="56"/>
      <c r="AM75" s="56"/>
      <c r="AN75" s="56"/>
      <c r="AO75" s="56"/>
      <c r="AP75" s="56"/>
      <c r="AQ75" s="56"/>
      <c r="AR75" s="56"/>
      <c r="AS75" s="56"/>
      <c r="AT75" s="56"/>
      <c r="AU75" s="138">
        <v>72</v>
      </c>
      <c r="AV75" s="139" t="s">
        <v>64</v>
      </c>
      <c r="AW75" s="141"/>
      <c r="AX75" s="142"/>
      <c r="AY75" s="330"/>
      <c r="AZ75" s="330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</row>
    <row r="76" spans="1:94" ht="12.75">
      <c r="A76" s="138">
        <v>73</v>
      </c>
      <c r="B76" s="149" t="s">
        <v>127</v>
      </c>
      <c r="C76" s="56"/>
      <c r="D76" s="56"/>
      <c r="E76" s="56"/>
      <c r="F76" s="56"/>
      <c r="G76" s="56"/>
      <c r="H76" s="56"/>
      <c r="I76" s="56"/>
      <c r="J76" s="56"/>
      <c r="K76" s="56"/>
      <c r="L76" s="56"/>
      <c r="M76" s="56"/>
      <c r="N76" s="56"/>
      <c r="O76" s="56"/>
      <c r="P76" s="56"/>
      <c r="Q76" s="56"/>
      <c r="R76" s="56"/>
      <c r="S76" s="56"/>
      <c r="T76" s="56"/>
      <c r="U76" s="56"/>
      <c r="V76" s="56"/>
      <c r="W76" s="56"/>
      <c r="X76" s="56"/>
      <c r="Y76" s="56"/>
      <c r="Z76" s="56"/>
      <c r="AA76" s="56"/>
      <c r="AB76" s="56"/>
      <c r="AC76" s="56"/>
      <c r="AD76" s="56"/>
      <c r="AE76" s="56"/>
      <c r="AF76" s="56"/>
      <c r="AG76" s="56"/>
      <c r="AH76" s="56"/>
      <c r="AI76" s="56"/>
      <c r="AJ76" s="56"/>
      <c r="AK76" s="56"/>
      <c r="AL76" s="56"/>
      <c r="AM76" s="56"/>
      <c r="AN76" s="56"/>
      <c r="AO76" s="56"/>
      <c r="AP76" s="56"/>
      <c r="AQ76" s="56"/>
      <c r="AR76" s="56"/>
      <c r="AS76" s="56"/>
      <c r="AT76" s="56"/>
      <c r="AU76" s="138">
        <v>73</v>
      </c>
      <c r="AV76" s="149" t="s">
        <v>127</v>
      </c>
      <c r="AW76" s="141"/>
      <c r="AX76" s="142"/>
      <c r="AY76" s="330"/>
      <c r="AZ76" s="330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</row>
    <row r="77" spans="1:94" ht="12.75">
      <c r="A77" s="138">
        <v>74</v>
      </c>
      <c r="B77" s="143" t="s">
        <v>163</v>
      </c>
      <c r="C77" s="56"/>
      <c r="D77" s="56"/>
      <c r="E77" s="56"/>
      <c r="F77" s="56"/>
      <c r="G77" s="56"/>
      <c r="H77" s="56"/>
      <c r="I77" s="56"/>
      <c r="J77" s="56"/>
      <c r="K77" s="56"/>
      <c r="L77" s="56"/>
      <c r="M77" s="56"/>
      <c r="N77" s="56"/>
      <c r="O77" s="56"/>
      <c r="P77" s="56"/>
      <c r="Q77" s="56"/>
      <c r="R77" s="56"/>
      <c r="S77" s="56"/>
      <c r="T77" s="56"/>
      <c r="U77" s="56"/>
      <c r="V77" s="56"/>
      <c r="W77" s="56"/>
      <c r="X77" s="56"/>
      <c r="Y77" s="56">
        <v>6.9</v>
      </c>
      <c r="Z77" s="56"/>
      <c r="AA77" s="56"/>
      <c r="AB77" s="56"/>
      <c r="AC77" s="56"/>
      <c r="AD77" s="56"/>
      <c r="AE77" s="56"/>
      <c r="AF77" s="56"/>
      <c r="AG77" s="56"/>
      <c r="AH77" s="56"/>
      <c r="AI77" s="56"/>
      <c r="AJ77" s="56"/>
      <c r="AK77" s="56"/>
      <c r="AL77" s="56"/>
      <c r="AM77" s="56"/>
      <c r="AN77" s="56"/>
      <c r="AO77" s="56"/>
      <c r="AP77" s="56"/>
      <c r="AQ77" s="56"/>
      <c r="AR77" s="56"/>
      <c r="AS77" s="56"/>
      <c r="AT77" s="56"/>
      <c r="AU77" s="138">
        <v>74</v>
      </c>
      <c r="AV77" s="143" t="s">
        <v>163</v>
      </c>
      <c r="AW77" s="141"/>
      <c r="AX77" s="142"/>
      <c r="AY77" s="331"/>
      <c r="AZ77" s="331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</row>
    <row r="78" spans="1:94" ht="12.75">
      <c r="A78" s="138">
        <v>75</v>
      </c>
      <c r="B78" s="143" t="s">
        <v>57</v>
      </c>
      <c r="C78" s="56">
        <v>6.3</v>
      </c>
      <c r="D78" s="56">
        <v>6.2</v>
      </c>
      <c r="E78" s="56"/>
      <c r="F78" s="56"/>
      <c r="G78" s="56"/>
      <c r="H78" s="56"/>
      <c r="I78" s="56"/>
      <c r="J78" s="56"/>
      <c r="K78" s="56">
        <v>6.3</v>
      </c>
      <c r="L78" s="56"/>
      <c r="M78" s="56"/>
      <c r="N78" s="56">
        <v>5.7</v>
      </c>
      <c r="O78" s="56"/>
      <c r="P78" s="56"/>
      <c r="Q78" s="56">
        <v>6.4</v>
      </c>
      <c r="R78" s="56">
        <v>6.5</v>
      </c>
      <c r="S78" s="56"/>
      <c r="T78" s="56"/>
      <c r="U78" s="56"/>
      <c r="V78" s="56"/>
      <c r="W78" s="56"/>
      <c r="X78" s="56"/>
      <c r="Y78" s="56">
        <v>6.4</v>
      </c>
      <c r="Z78" s="56"/>
      <c r="AA78" s="56"/>
      <c r="AB78" s="56"/>
      <c r="AC78" s="56"/>
      <c r="AD78" s="56"/>
      <c r="AE78" s="56"/>
      <c r="AF78" s="56"/>
      <c r="AG78" s="56"/>
      <c r="AH78" s="56"/>
      <c r="AI78" s="56"/>
      <c r="AJ78" s="56"/>
      <c r="AK78" s="56"/>
      <c r="AL78" s="56"/>
      <c r="AM78" s="56"/>
      <c r="AN78" s="56"/>
      <c r="AO78" s="56"/>
      <c r="AP78" s="56"/>
      <c r="AQ78" s="56"/>
      <c r="AR78" s="56"/>
      <c r="AS78" s="56"/>
      <c r="AT78" s="56"/>
      <c r="AU78" s="138">
        <v>75</v>
      </c>
      <c r="AV78" s="143" t="s">
        <v>57</v>
      </c>
      <c r="AW78" s="141"/>
      <c r="AX78" s="142"/>
      <c r="AY78" s="330"/>
      <c r="AZ78" s="330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</row>
    <row r="79" spans="1:94" ht="12.75">
      <c r="A79" s="138">
        <v>76</v>
      </c>
      <c r="B79" s="143" t="s">
        <v>54</v>
      </c>
      <c r="C79" s="56"/>
      <c r="D79" s="56"/>
      <c r="E79" s="56"/>
      <c r="F79" s="56"/>
      <c r="G79" s="56">
        <v>6.6</v>
      </c>
      <c r="H79" s="56"/>
      <c r="I79" s="56"/>
      <c r="J79" s="56">
        <v>5.9</v>
      </c>
      <c r="K79" s="56"/>
      <c r="L79" s="56">
        <v>6.6</v>
      </c>
      <c r="M79" s="56"/>
      <c r="N79" s="56"/>
      <c r="O79" s="56"/>
      <c r="P79" s="56"/>
      <c r="Q79" s="56">
        <v>6.3</v>
      </c>
      <c r="R79" s="56"/>
      <c r="S79" s="56"/>
      <c r="T79" s="56"/>
      <c r="U79" s="56"/>
      <c r="V79" s="56"/>
      <c r="W79" s="56"/>
      <c r="X79" s="56"/>
      <c r="Y79" s="56"/>
      <c r="Z79" s="56"/>
      <c r="AA79" s="56">
        <v>6.6</v>
      </c>
      <c r="AB79" s="56"/>
      <c r="AC79" s="56"/>
      <c r="AD79" s="56"/>
      <c r="AE79" s="56">
        <v>6.3</v>
      </c>
      <c r="AF79" s="56"/>
      <c r="AG79" s="56">
        <v>6.3</v>
      </c>
      <c r="AH79" s="56"/>
      <c r="AI79" s="56"/>
      <c r="AJ79" s="56"/>
      <c r="AK79" s="56">
        <v>6.8</v>
      </c>
      <c r="AL79" s="56">
        <v>6.1</v>
      </c>
      <c r="AM79" s="56"/>
      <c r="AN79" s="56"/>
      <c r="AO79" s="56"/>
      <c r="AP79" s="56"/>
      <c r="AQ79" s="56"/>
      <c r="AR79" s="56"/>
      <c r="AS79" s="56"/>
      <c r="AT79" s="56"/>
      <c r="AU79" s="138">
        <v>76</v>
      </c>
      <c r="AV79" s="143" t="s">
        <v>54</v>
      </c>
      <c r="AW79" s="141"/>
      <c r="AX79" s="142"/>
      <c r="AY79" s="330" t="s">
        <v>173</v>
      </c>
      <c r="AZ79" s="330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</row>
    <row r="80" spans="1:94" ht="12.75">
      <c r="A80" s="138">
        <v>77</v>
      </c>
      <c r="B80" s="143" t="s">
        <v>90</v>
      </c>
      <c r="C80" s="56"/>
      <c r="D80" s="56"/>
      <c r="E80" s="56"/>
      <c r="F80" s="56"/>
      <c r="G80" s="56"/>
      <c r="H80" s="56"/>
      <c r="I80" s="56"/>
      <c r="J80" s="56"/>
      <c r="K80" s="56"/>
      <c r="L80" s="56"/>
      <c r="M80" s="56"/>
      <c r="N80" s="56"/>
      <c r="O80" s="56"/>
      <c r="P80" s="56"/>
      <c r="Q80" s="56"/>
      <c r="R80" s="56"/>
      <c r="S80" s="56"/>
      <c r="T80" s="56"/>
      <c r="U80" s="56"/>
      <c r="V80" s="56"/>
      <c r="W80" s="56"/>
      <c r="X80" s="56"/>
      <c r="Y80" s="56"/>
      <c r="Z80" s="56"/>
      <c r="AA80" s="56"/>
      <c r="AB80" s="56"/>
      <c r="AC80" s="56"/>
      <c r="AD80" s="56"/>
      <c r="AE80" s="56"/>
      <c r="AF80" s="56"/>
      <c r="AG80" s="56"/>
      <c r="AH80" s="56"/>
      <c r="AI80" s="56"/>
      <c r="AJ80" s="56"/>
      <c r="AK80" s="56"/>
      <c r="AL80" s="56"/>
      <c r="AM80" s="56"/>
      <c r="AN80" s="56"/>
      <c r="AO80" s="56"/>
      <c r="AP80" s="56"/>
      <c r="AQ80" s="56"/>
      <c r="AR80" s="56"/>
      <c r="AS80" s="56"/>
      <c r="AT80" s="56"/>
      <c r="AU80" s="138">
        <v>77</v>
      </c>
      <c r="AV80" s="143" t="s">
        <v>90</v>
      </c>
      <c r="AW80" s="141"/>
      <c r="AX80" s="142"/>
      <c r="AY80" s="330"/>
      <c r="AZ80" s="33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</row>
    <row r="81" spans="1:94" ht="12.75">
      <c r="A81" s="138">
        <v>78</v>
      </c>
      <c r="B81" s="143" t="s">
        <v>156</v>
      </c>
      <c r="C81" s="56"/>
      <c r="D81" s="56"/>
      <c r="E81" s="56"/>
      <c r="F81" s="56"/>
      <c r="G81" s="56"/>
      <c r="H81" s="56"/>
      <c r="I81" s="56"/>
      <c r="J81" s="56"/>
      <c r="K81" s="56"/>
      <c r="L81" s="56"/>
      <c r="M81" s="56"/>
      <c r="N81" s="56"/>
      <c r="O81" s="56"/>
      <c r="P81" s="56"/>
      <c r="Q81" s="56"/>
      <c r="R81" s="56"/>
      <c r="S81" s="56"/>
      <c r="T81" s="56"/>
      <c r="U81" s="56"/>
      <c r="V81" s="56"/>
      <c r="W81" s="56"/>
      <c r="X81" s="56"/>
      <c r="Y81" s="56"/>
      <c r="Z81" s="56"/>
      <c r="AA81" s="56"/>
      <c r="AB81" s="56"/>
      <c r="AC81" s="56"/>
      <c r="AD81" s="56"/>
      <c r="AE81" s="56"/>
      <c r="AF81" s="56"/>
      <c r="AG81" s="56"/>
      <c r="AH81" s="56"/>
      <c r="AI81" s="56"/>
      <c r="AJ81" s="56"/>
      <c r="AK81" s="56"/>
      <c r="AL81" s="56"/>
      <c r="AM81" s="56"/>
      <c r="AN81" s="56"/>
      <c r="AO81" s="56"/>
      <c r="AP81" s="56"/>
      <c r="AQ81" s="56"/>
      <c r="AR81" s="56"/>
      <c r="AS81" s="56"/>
      <c r="AT81" s="56"/>
      <c r="AU81" s="138">
        <v>78</v>
      </c>
      <c r="AV81" s="143" t="s">
        <v>157</v>
      </c>
      <c r="AW81" s="141"/>
      <c r="AX81" s="142"/>
      <c r="AY81" s="330"/>
      <c r="AZ81" s="330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</row>
    <row r="82" spans="1:94" ht="12.75">
      <c r="A82" s="138">
        <v>79</v>
      </c>
      <c r="B82" s="143" t="s">
        <v>84</v>
      </c>
      <c r="C82" s="56"/>
      <c r="D82" s="56"/>
      <c r="E82" s="56"/>
      <c r="F82" s="56"/>
      <c r="G82" s="56"/>
      <c r="H82" s="56"/>
      <c r="I82" s="56"/>
      <c r="J82" s="56"/>
      <c r="K82" s="56"/>
      <c r="L82" s="56"/>
      <c r="M82" s="56"/>
      <c r="N82" s="56"/>
      <c r="O82" s="56"/>
      <c r="P82" s="56"/>
      <c r="Q82" s="56"/>
      <c r="R82" s="56"/>
      <c r="S82" s="56"/>
      <c r="T82" s="56"/>
      <c r="U82" s="56"/>
      <c r="V82" s="56"/>
      <c r="W82" s="56"/>
      <c r="X82" s="56"/>
      <c r="Y82" s="56"/>
      <c r="Z82" s="56"/>
      <c r="AA82" s="56"/>
      <c r="AB82" s="56"/>
      <c r="AC82" s="56"/>
      <c r="AD82" s="56"/>
      <c r="AE82" s="56"/>
      <c r="AF82" s="56"/>
      <c r="AG82" s="56"/>
      <c r="AH82" s="56"/>
      <c r="AI82" s="56"/>
      <c r="AJ82" s="56"/>
      <c r="AK82" s="56"/>
      <c r="AL82" s="56"/>
      <c r="AM82" s="56"/>
      <c r="AN82" s="56"/>
      <c r="AO82" s="56"/>
      <c r="AP82" s="56"/>
      <c r="AQ82" s="56"/>
      <c r="AR82" s="56"/>
      <c r="AS82" s="56"/>
      <c r="AT82" s="56"/>
      <c r="AU82" s="138">
        <v>79</v>
      </c>
      <c r="AV82" s="143" t="s">
        <v>84</v>
      </c>
      <c r="AW82" s="141"/>
      <c r="AX82" s="142"/>
      <c r="AY82" s="330"/>
      <c r="AZ82" s="330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</row>
    <row r="83" spans="1:94" ht="12.75">
      <c r="A83" s="138">
        <v>80</v>
      </c>
      <c r="B83" s="143" t="s">
        <v>187</v>
      </c>
      <c r="C83" s="56"/>
      <c r="D83" s="56"/>
      <c r="E83" s="56"/>
      <c r="F83" s="56"/>
      <c r="G83" s="56"/>
      <c r="H83" s="56"/>
      <c r="I83" s="56"/>
      <c r="J83" s="56"/>
      <c r="K83" s="56"/>
      <c r="L83" s="56"/>
      <c r="M83" s="56"/>
      <c r="N83" s="56"/>
      <c r="O83" s="56"/>
      <c r="P83" s="56"/>
      <c r="Q83" s="56"/>
      <c r="R83" s="56"/>
      <c r="S83" s="56"/>
      <c r="T83" s="56"/>
      <c r="U83" s="56"/>
      <c r="V83" s="56"/>
      <c r="W83" s="56"/>
      <c r="X83" s="56"/>
      <c r="Y83" s="56"/>
      <c r="Z83" s="56"/>
      <c r="AA83" s="56"/>
      <c r="AB83" s="56"/>
      <c r="AC83" s="56"/>
      <c r="AD83" s="56"/>
      <c r="AE83" s="56"/>
      <c r="AF83" s="56"/>
      <c r="AG83" s="56"/>
      <c r="AH83" s="56"/>
      <c r="AI83" s="56"/>
      <c r="AJ83" s="56"/>
      <c r="AK83" s="56"/>
      <c r="AL83" s="56"/>
      <c r="AM83" s="56"/>
      <c r="AN83" s="56"/>
      <c r="AO83" s="56"/>
      <c r="AP83" s="56">
        <v>6.9</v>
      </c>
      <c r="AQ83" s="56"/>
      <c r="AR83" s="56"/>
      <c r="AS83" s="56"/>
      <c r="AT83" s="56"/>
      <c r="AU83" s="138">
        <v>80</v>
      </c>
      <c r="AV83" s="143" t="s">
        <v>187</v>
      </c>
      <c r="AW83" s="141"/>
      <c r="AX83" s="142"/>
      <c r="AY83" s="331"/>
      <c r="AZ83" s="331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</row>
    <row r="84" spans="1:94" ht="12.75">
      <c r="A84" s="138">
        <v>81</v>
      </c>
      <c r="B84" s="143" t="s">
        <v>110</v>
      </c>
      <c r="C84" s="56"/>
      <c r="D84" s="56"/>
      <c r="E84" s="56"/>
      <c r="F84" s="56"/>
      <c r="G84" s="56"/>
      <c r="H84" s="56"/>
      <c r="I84" s="56"/>
      <c r="J84" s="56"/>
      <c r="K84" s="56"/>
      <c r="L84" s="56"/>
      <c r="M84" s="56"/>
      <c r="N84" s="56"/>
      <c r="O84" s="56"/>
      <c r="P84" s="56"/>
      <c r="Q84" s="56"/>
      <c r="R84" s="56"/>
      <c r="S84" s="56"/>
      <c r="T84" s="56"/>
      <c r="U84" s="56"/>
      <c r="V84" s="56"/>
      <c r="W84" s="56"/>
      <c r="X84" s="56"/>
      <c r="Y84" s="56"/>
      <c r="Z84" s="56"/>
      <c r="AA84" s="56"/>
      <c r="AB84" s="56"/>
      <c r="AC84" s="56"/>
      <c r="AD84" s="56"/>
      <c r="AE84" s="56"/>
      <c r="AF84" s="56"/>
      <c r="AG84" s="56"/>
      <c r="AH84" s="56"/>
      <c r="AI84" s="56"/>
      <c r="AJ84" s="56"/>
      <c r="AK84" s="56"/>
      <c r="AL84" s="56"/>
      <c r="AM84" s="56"/>
      <c r="AN84" s="56"/>
      <c r="AO84" s="56"/>
      <c r="AP84" s="56"/>
      <c r="AQ84" s="56"/>
      <c r="AR84" s="56"/>
      <c r="AS84" s="56"/>
      <c r="AT84" s="56"/>
      <c r="AU84" s="138">
        <v>81</v>
      </c>
      <c r="AV84" s="143" t="s">
        <v>110</v>
      </c>
      <c r="AW84" s="141"/>
      <c r="AX84" s="142"/>
      <c r="AY84" s="330"/>
      <c r="AZ84" s="330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</row>
    <row r="85" spans="1:94" ht="12.75">
      <c r="A85" s="138">
        <v>82</v>
      </c>
      <c r="B85" s="143" t="s">
        <v>52</v>
      </c>
      <c r="C85" s="129"/>
      <c r="D85" s="129"/>
      <c r="E85" s="129"/>
      <c r="F85" s="156">
        <v>6.5</v>
      </c>
      <c r="G85" s="129"/>
      <c r="H85" s="129"/>
      <c r="I85" s="129"/>
      <c r="J85" s="129"/>
      <c r="K85" s="129"/>
      <c r="L85" s="129"/>
      <c r="M85" s="129"/>
      <c r="N85" s="129"/>
      <c r="O85" s="129"/>
      <c r="P85" s="129"/>
      <c r="Q85" s="47">
        <v>6.5</v>
      </c>
      <c r="R85" s="47"/>
      <c r="S85" s="47"/>
      <c r="T85" s="47"/>
      <c r="U85" s="47"/>
      <c r="V85" s="47">
        <v>6.8</v>
      </c>
      <c r="W85" s="47"/>
      <c r="X85" s="47"/>
      <c r="Y85" s="47"/>
      <c r="Z85" s="47">
        <v>7.1</v>
      </c>
      <c r="AA85" s="181">
        <v>7</v>
      </c>
      <c r="AB85" s="47"/>
      <c r="AC85" s="226">
        <v>7.2</v>
      </c>
      <c r="AD85" s="47">
        <v>6.6</v>
      </c>
      <c r="AE85" s="47">
        <v>6.3</v>
      </c>
      <c r="AF85" s="47">
        <v>6.1</v>
      </c>
      <c r="AG85" s="47">
        <v>6.9</v>
      </c>
      <c r="AH85" s="47"/>
      <c r="AI85" s="47">
        <v>6.1</v>
      </c>
      <c r="AJ85" s="47"/>
      <c r="AK85" s="47"/>
      <c r="AL85" s="47"/>
      <c r="AM85" s="47"/>
      <c r="AN85" s="47"/>
      <c r="AO85" s="47"/>
      <c r="AP85" s="47"/>
      <c r="AQ85" s="47"/>
      <c r="AR85" s="47"/>
      <c r="AS85" s="47"/>
      <c r="AT85" s="47"/>
      <c r="AU85" s="138">
        <v>82</v>
      </c>
      <c r="AV85" s="143" t="s">
        <v>52</v>
      </c>
      <c r="AW85" s="141"/>
      <c r="AX85" s="142">
        <v>2</v>
      </c>
      <c r="AY85" s="330"/>
      <c r="AZ85" s="330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</row>
    <row r="86" spans="1:94" ht="12.75">
      <c r="A86" s="138">
        <v>83</v>
      </c>
      <c r="B86" s="143" t="s">
        <v>47</v>
      </c>
      <c r="C86" s="131"/>
      <c r="D86" s="131"/>
      <c r="E86" s="131"/>
      <c r="F86" s="131"/>
      <c r="G86" s="131"/>
      <c r="H86" s="131"/>
      <c r="I86" s="157">
        <v>6.5</v>
      </c>
      <c r="J86" s="140">
        <v>7.2</v>
      </c>
      <c r="K86" s="56">
        <v>6.6</v>
      </c>
      <c r="L86" s="56">
        <v>6.3</v>
      </c>
      <c r="M86" s="56">
        <v>6.7</v>
      </c>
      <c r="N86" s="131"/>
      <c r="O86" s="131"/>
      <c r="P86" s="131"/>
      <c r="Q86" s="131"/>
      <c r="R86" s="131"/>
      <c r="S86" s="131"/>
      <c r="T86" s="131"/>
      <c r="U86" s="131"/>
      <c r="V86" s="131"/>
      <c r="W86" s="131"/>
      <c r="X86" s="131"/>
      <c r="Y86" s="131"/>
      <c r="Z86" s="131"/>
      <c r="AA86" s="131"/>
      <c r="AB86" s="131"/>
      <c r="AC86" s="131"/>
      <c r="AD86" s="131"/>
      <c r="AE86" s="131"/>
      <c r="AF86" s="131"/>
      <c r="AG86" s="131"/>
      <c r="AH86" s="131"/>
      <c r="AI86" s="131"/>
      <c r="AJ86" s="131"/>
      <c r="AK86" s="131"/>
      <c r="AL86" s="131"/>
      <c r="AM86" s="131"/>
      <c r="AN86" s="131"/>
      <c r="AO86" s="131"/>
      <c r="AP86" s="131"/>
      <c r="AQ86" s="131"/>
      <c r="AR86" s="131"/>
      <c r="AS86" s="131"/>
      <c r="AT86" s="131"/>
      <c r="AU86" s="138">
        <v>83</v>
      </c>
      <c r="AV86" s="143" t="s">
        <v>47</v>
      </c>
      <c r="AW86" s="141"/>
      <c r="AX86" s="142">
        <v>1</v>
      </c>
      <c r="AY86" s="331"/>
      <c r="AZ86" s="331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</row>
    <row r="87" spans="1:94" ht="12.75">
      <c r="A87" s="138">
        <v>84</v>
      </c>
      <c r="B87" s="143" t="s">
        <v>92</v>
      </c>
      <c r="C87" s="134"/>
      <c r="D87" s="134"/>
      <c r="E87" s="134"/>
      <c r="F87" s="134"/>
      <c r="G87" s="134"/>
      <c r="H87" s="134"/>
      <c r="I87" s="134"/>
      <c r="J87" s="134"/>
      <c r="K87" s="134"/>
      <c r="L87" s="134"/>
      <c r="M87" s="134"/>
      <c r="N87" s="134"/>
      <c r="O87" s="134"/>
      <c r="P87" s="134"/>
      <c r="Q87" s="134"/>
      <c r="R87" s="134"/>
      <c r="S87" s="134"/>
      <c r="T87" s="134"/>
      <c r="U87" s="134"/>
      <c r="V87" s="134"/>
      <c r="W87" s="134"/>
      <c r="X87" s="134"/>
      <c r="Y87" s="134"/>
      <c r="Z87" s="134"/>
      <c r="AA87" s="134"/>
      <c r="AB87" s="134"/>
      <c r="AC87" s="134"/>
      <c r="AD87" s="134"/>
      <c r="AE87" s="134"/>
      <c r="AF87" s="134"/>
      <c r="AG87" s="134"/>
      <c r="AH87" s="134"/>
      <c r="AI87" s="134"/>
      <c r="AJ87" s="134"/>
      <c r="AK87" s="134"/>
      <c r="AL87" s="134"/>
      <c r="AM87" s="134"/>
      <c r="AN87" s="134"/>
      <c r="AO87" s="134"/>
      <c r="AP87" s="134"/>
      <c r="AQ87" s="134"/>
      <c r="AR87" s="134"/>
      <c r="AS87" s="134"/>
      <c r="AT87" s="134"/>
      <c r="AU87" s="138">
        <v>84</v>
      </c>
      <c r="AV87" s="143" t="s">
        <v>92</v>
      </c>
      <c r="AW87" s="141"/>
      <c r="AX87" s="142"/>
      <c r="AY87" s="330"/>
      <c r="AZ87" s="330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</row>
    <row r="88" spans="1:94" ht="12.75">
      <c r="A88" s="138">
        <v>85</v>
      </c>
      <c r="B88" s="143" t="s">
        <v>79</v>
      </c>
      <c r="C88" s="56"/>
      <c r="D88" s="56"/>
      <c r="E88" s="56"/>
      <c r="F88" s="56"/>
      <c r="G88" s="56"/>
      <c r="H88" s="56"/>
      <c r="I88" s="56"/>
      <c r="J88" s="56"/>
      <c r="K88" s="56"/>
      <c r="L88" s="56"/>
      <c r="M88" s="56"/>
      <c r="N88" s="56"/>
      <c r="O88" s="56"/>
      <c r="P88" s="56"/>
      <c r="Q88" s="56"/>
      <c r="R88" s="56"/>
      <c r="S88" s="56"/>
      <c r="T88" s="56"/>
      <c r="U88" s="56"/>
      <c r="V88" s="56"/>
      <c r="W88" s="56">
        <v>6.3</v>
      </c>
      <c r="X88" s="56">
        <v>6.2</v>
      </c>
      <c r="Y88" s="56"/>
      <c r="Z88" s="56"/>
      <c r="AA88" s="56"/>
      <c r="AB88" s="56"/>
      <c r="AC88" s="56"/>
      <c r="AD88" s="56"/>
      <c r="AE88" s="56"/>
      <c r="AF88" s="56"/>
      <c r="AG88" s="56"/>
      <c r="AH88" s="56"/>
      <c r="AI88" s="56"/>
      <c r="AJ88" s="56"/>
      <c r="AK88" s="56"/>
      <c r="AL88" s="56"/>
      <c r="AM88" s="56"/>
      <c r="AN88" s="56"/>
      <c r="AO88" s="56"/>
      <c r="AP88" s="56"/>
      <c r="AQ88" s="56"/>
      <c r="AR88" s="56"/>
      <c r="AS88" s="56"/>
      <c r="AT88" s="56"/>
      <c r="AU88" s="138">
        <v>85</v>
      </c>
      <c r="AV88" s="143" t="s">
        <v>79</v>
      </c>
      <c r="AW88" s="141"/>
      <c r="AX88" s="142"/>
      <c r="AY88" s="330"/>
      <c r="AZ88" s="330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</row>
    <row r="89" spans="1:94" ht="12.75">
      <c r="A89" s="138">
        <v>86</v>
      </c>
      <c r="B89" s="143" t="s">
        <v>36</v>
      </c>
      <c r="C89" s="56">
        <v>6.7</v>
      </c>
      <c r="D89" s="56">
        <v>6.2</v>
      </c>
      <c r="E89" s="56"/>
      <c r="F89" s="56">
        <v>6.6</v>
      </c>
      <c r="G89" s="56">
        <v>6.3</v>
      </c>
      <c r="H89" s="56">
        <v>6.6</v>
      </c>
      <c r="I89" s="56">
        <v>6.1</v>
      </c>
      <c r="J89" s="56"/>
      <c r="K89" s="56">
        <v>6</v>
      </c>
      <c r="L89" s="56">
        <v>6.3</v>
      </c>
      <c r="M89" s="56">
        <v>6.2</v>
      </c>
      <c r="N89" s="56">
        <v>6.1</v>
      </c>
      <c r="O89" s="56">
        <v>5.9</v>
      </c>
      <c r="P89" s="56"/>
      <c r="Q89" s="56">
        <v>6.1</v>
      </c>
      <c r="R89" s="56">
        <v>6.3</v>
      </c>
      <c r="S89" s="56">
        <v>6.3</v>
      </c>
      <c r="T89" s="56">
        <v>6</v>
      </c>
      <c r="U89" s="56"/>
      <c r="V89" s="56">
        <v>5.9</v>
      </c>
      <c r="W89" s="56">
        <v>6</v>
      </c>
      <c r="X89" s="56">
        <v>6.1</v>
      </c>
      <c r="Y89" s="56"/>
      <c r="Z89" s="56"/>
      <c r="AA89" s="56">
        <v>6.4</v>
      </c>
      <c r="AB89" s="56">
        <v>6.4</v>
      </c>
      <c r="AC89" s="56"/>
      <c r="AD89" s="56"/>
      <c r="AE89" s="56">
        <v>5.9</v>
      </c>
      <c r="AF89" s="56"/>
      <c r="AG89" s="56"/>
      <c r="AH89" s="56"/>
      <c r="AI89" s="56"/>
      <c r="AJ89" s="56"/>
      <c r="AK89" s="56">
        <v>6.4</v>
      </c>
      <c r="AL89" s="56"/>
      <c r="AM89" s="56"/>
      <c r="AN89" s="56">
        <v>6.1</v>
      </c>
      <c r="AO89" s="56">
        <v>6.1</v>
      </c>
      <c r="AP89" s="56">
        <v>6</v>
      </c>
      <c r="AQ89" s="56">
        <v>6.3</v>
      </c>
      <c r="AR89" s="56"/>
      <c r="AS89" s="56"/>
      <c r="AT89" s="56"/>
      <c r="AU89" s="138">
        <v>86</v>
      </c>
      <c r="AV89" s="143" t="s">
        <v>36</v>
      </c>
      <c r="AW89" s="141"/>
      <c r="AX89" s="142"/>
      <c r="AY89" s="330"/>
      <c r="AZ89" s="330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</row>
    <row r="90" spans="1:94" ht="12.75">
      <c r="A90" s="138">
        <v>87</v>
      </c>
      <c r="B90" s="143" t="s">
        <v>124</v>
      </c>
      <c r="C90" s="56"/>
      <c r="D90" s="56"/>
      <c r="E90" s="56"/>
      <c r="F90" s="56"/>
      <c r="G90" s="56"/>
      <c r="H90" s="56"/>
      <c r="I90" s="56"/>
      <c r="J90" s="56"/>
      <c r="K90" s="56"/>
      <c r="L90" s="56"/>
      <c r="M90" s="56"/>
      <c r="N90" s="56"/>
      <c r="O90" s="56"/>
      <c r="P90" s="56"/>
      <c r="Q90" s="56"/>
      <c r="R90" s="56"/>
      <c r="S90" s="56"/>
      <c r="T90" s="56"/>
      <c r="U90" s="56"/>
      <c r="V90" s="56"/>
      <c r="W90" s="56"/>
      <c r="X90" s="56"/>
      <c r="Y90" s="56"/>
      <c r="Z90" s="56"/>
      <c r="AA90" s="56"/>
      <c r="AB90" s="56"/>
      <c r="AC90" s="56"/>
      <c r="AD90" s="56"/>
      <c r="AE90" s="56"/>
      <c r="AF90" s="56"/>
      <c r="AG90" s="56"/>
      <c r="AH90" s="56"/>
      <c r="AI90" s="56"/>
      <c r="AJ90" s="56"/>
      <c r="AK90" s="56"/>
      <c r="AL90" s="56"/>
      <c r="AM90" s="56"/>
      <c r="AN90" s="56"/>
      <c r="AO90" s="56"/>
      <c r="AP90" s="56"/>
      <c r="AQ90" s="56"/>
      <c r="AR90" s="56"/>
      <c r="AS90" s="56"/>
      <c r="AT90" s="56"/>
      <c r="AU90" s="138">
        <v>87</v>
      </c>
      <c r="AV90" s="143" t="s">
        <v>124</v>
      </c>
      <c r="AW90" s="141"/>
      <c r="AX90" s="142"/>
      <c r="AY90" s="330"/>
      <c r="AZ90" s="33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</row>
    <row r="91" spans="1:94" ht="12.75">
      <c r="A91" s="138">
        <v>88</v>
      </c>
      <c r="B91" s="143" t="s">
        <v>169</v>
      </c>
      <c r="C91" s="56"/>
      <c r="D91" s="56"/>
      <c r="E91" s="56"/>
      <c r="F91" s="56"/>
      <c r="G91" s="56"/>
      <c r="H91" s="56"/>
      <c r="I91" s="56"/>
      <c r="J91" s="56"/>
      <c r="K91" s="56"/>
      <c r="L91" s="56"/>
      <c r="M91" s="56"/>
      <c r="N91" s="56"/>
      <c r="O91" s="56"/>
      <c r="P91" s="56"/>
      <c r="Q91" s="56"/>
      <c r="R91" s="56"/>
      <c r="S91" s="56"/>
      <c r="T91" s="56"/>
      <c r="U91" s="56"/>
      <c r="V91" s="56"/>
      <c r="W91" s="56"/>
      <c r="X91" s="56"/>
      <c r="Y91" s="56"/>
      <c r="Z91" s="56"/>
      <c r="AA91" s="56"/>
      <c r="AB91" s="56"/>
      <c r="AC91" s="56">
        <v>6.8</v>
      </c>
      <c r="AD91" s="56">
        <v>6.8</v>
      </c>
      <c r="AE91" s="56">
        <v>6.8</v>
      </c>
      <c r="AF91" s="56">
        <v>7</v>
      </c>
      <c r="AG91" s="56"/>
      <c r="AH91" s="56">
        <v>5.8</v>
      </c>
      <c r="AI91" s="56"/>
      <c r="AJ91" s="56">
        <v>6</v>
      </c>
      <c r="AK91" s="56">
        <v>7.2</v>
      </c>
      <c r="AL91" s="56">
        <v>6.4</v>
      </c>
      <c r="AM91" s="56">
        <v>6.9</v>
      </c>
      <c r="AN91" s="56">
        <v>6.2</v>
      </c>
      <c r="AO91" s="56">
        <v>6</v>
      </c>
      <c r="AP91" s="56"/>
      <c r="AQ91" s="56"/>
      <c r="AR91" s="56">
        <v>6.3</v>
      </c>
      <c r="AS91" s="56"/>
      <c r="AT91" s="56"/>
      <c r="AU91" s="138">
        <v>88</v>
      </c>
      <c r="AV91" s="143" t="s">
        <v>169</v>
      </c>
      <c r="AW91" s="141"/>
      <c r="AX91" s="142"/>
      <c r="AY91" s="330" t="s">
        <v>174</v>
      </c>
      <c r="AZ91" s="330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</row>
    <row r="92" spans="1:94" ht="12.75">
      <c r="A92" s="138">
        <v>89</v>
      </c>
      <c r="B92" s="143" t="s">
        <v>66</v>
      </c>
      <c r="C92" s="145"/>
      <c r="D92" s="145"/>
      <c r="E92" s="145"/>
      <c r="F92" s="145"/>
      <c r="G92" s="145"/>
      <c r="H92" s="145"/>
      <c r="I92" s="145"/>
      <c r="J92" s="145"/>
      <c r="K92" s="145"/>
      <c r="L92" s="145"/>
      <c r="M92" s="145"/>
      <c r="N92" s="145"/>
      <c r="O92" s="145"/>
      <c r="P92" s="145"/>
      <c r="Q92" s="145"/>
      <c r="R92" s="145"/>
      <c r="S92" s="145"/>
      <c r="T92" s="145"/>
      <c r="U92" s="145"/>
      <c r="V92" s="145"/>
      <c r="W92" s="145"/>
      <c r="X92" s="145"/>
      <c r="Y92" s="145"/>
      <c r="Z92" s="145"/>
      <c r="AA92" s="145"/>
      <c r="AB92" s="145"/>
      <c r="AC92" s="145"/>
      <c r="AD92" s="145"/>
      <c r="AE92" s="145"/>
      <c r="AF92" s="145"/>
      <c r="AG92" s="145"/>
      <c r="AH92" s="145"/>
      <c r="AI92" s="145"/>
      <c r="AJ92" s="145"/>
      <c r="AK92" s="145"/>
      <c r="AL92" s="145"/>
      <c r="AM92" s="145"/>
      <c r="AN92" s="145">
        <v>6.3</v>
      </c>
      <c r="AO92" s="145"/>
      <c r="AP92" s="145">
        <v>5.9</v>
      </c>
      <c r="AQ92" s="145"/>
      <c r="AR92" s="145"/>
      <c r="AS92" s="145"/>
      <c r="AT92" s="145"/>
      <c r="AU92" s="138">
        <v>89</v>
      </c>
      <c r="AV92" s="143" t="s">
        <v>66</v>
      </c>
      <c r="AW92" s="141"/>
      <c r="AX92" s="142"/>
      <c r="AY92" s="331"/>
      <c r="AZ92" s="331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</row>
    <row r="93" spans="1:94" ht="12.75">
      <c r="A93" s="138">
        <v>90</v>
      </c>
      <c r="B93" s="143" t="s">
        <v>104</v>
      </c>
      <c r="C93" s="56"/>
      <c r="D93" s="56"/>
      <c r="E93" s="56"/>
      <c r="F93" s="56"/>
      <c r="G93" s="56"/>
      <c r="H93" s="56"/>
      <c r="I93" s="56"/>
      <c r="J93" s="56"/>
      <c r="K93" s="56"/>
      <c r="L93" s="56"/>
      <c r="M93" s="56"/>
      <c r="N93" s="56"/>
      <c r="O93" s="56"/>
      <c r="P93" s="56"/>
      <c r="Q93" s="56"/>
      <c r="R93" s="56"/>
      <c r="S93" s="56"/>
      <c r="T93" s="56"/>
      <c r="U93" s="56"/>
      <c r="V93" s="56"/>
      <c r="W93" s="56"/>
      <c r="X93" s="56"/>
      <c r="Y93" s="56"/>
      <c r="Z93" s="56"/>
      <c r="AA93" s="56"/>
      <c r="AB93" s="56"/>
      <c r="AC93" s="56"/>
      <c r="AD93" s="56"/>
      <c r="AE93" s="56"/>
      <c r="AF93" s="56"/>
      <c r="AG93" s="56"/>
      <c r="AH93" s="56"/>
      <c r="AI93" s="56"/>
      <c r="AJ93" s="56"/>
      <c r="AK93" s="56"/>
      <c r="AL93" s="56"/>
      <c r="AM93" s="56"/>
      <c r="AN93" s="56"/>
      <c r="AO93" s="56"/>
      <c r="AP93" s="56"/>
      <c r="AQ93" s="56"/>
      <c r="AR93" s="56"/>
      <c r="AS93" s="56"/>
      <c r="AT93" s="56"/>
      <c r="AU93" s="138">
        <v>90</v>
      </c>
      <c r="AV93" s="143" t="s">
        <v>104</v>
      </c>
      <c r="AW93" s="141"/>
      <c r="AX93" s="142"/>
      <c r="AY93" s="330"/>
      <c r="AZ93" s="330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</row>
    <row r="94" spans="1:94" ht="12.75">
      <c r="A94" s="138">
        <v>91</v>
      </c>
      <c r="B94" s="143" t="s">
        <v>60</v>
      </c>
      <c r="C94" s="56"/>
      <c r="D94" s="56"/>
      <c r="E94" s="56"/>
      <c r="F94" s="56">
        <v>6.1</v>
      </c>
      <c r="G94" s="56"/>
      <c r="H94" s="56">
        <v>6.4</v>
      </c>
      <c r="I94" s="56"/>
      <c r="J94" s="56"/>
      <c r="K94" s="56">
        <v>6.2</v>
      </c>
      <c r="L94" s="56"/>
      <c r="M94" s="56">
        <v>6.1</v>
      </c>
      <c r="N94" s="56"/>
      <c r="O94" s="56">
        <v>6.1</v>
      </c>
      <c r="P94" s="56"/>
      <c r="Q94" s="56">
        <v>6.2</v>
      </c>
      <c r="R94" s="56"/>
      <c r="S94" s="56"/>
      <c r="T94" s="56"/>
      <c r="U94" s="56"/>
      <c r="V94" s="56"/>
      <c r="W94" s="56"/>
      <c r="X94" s="56"/>
      <c r="Y94" s="56">
        <v>6.6</v>
      </c>
      <c r="Z94" s="56">
        <v>6.2</v>
      </c>
      <c r="AA94" s="56">
        <v>6.3</v>
      </c>
      <c r="AB94" s="56"/>
      <c r="AC94" s="56">
        <v>6.3</v>
      </c>
      <c r="AD94" s="56">
        <v>6.4</v>
      </c>
      <c r="AE94" s="56"/>
      <c r="AF94" s="56"/>
      <c r="AG94" s="56">
        <v>6.3</v>
      </c>
      <c r="AH94" s="56"/>
      <c r="AI94" s="56"/>
      <c r="AJ94" s="56">
        <v>5.9</v>
      </c>
      <c r="AK94" s="56"/>
      <c r="AL94" s="56"/>
      <c r="AM94" s="56">
        <v>6.1</v>
      </c>
      <c r="AN94" s="56"/>
      <c r="AO94" s="56">
        <v>6</v>
      </c>
      <c r="AP94" s="56"/>
      <c r="AQ94" s="56"/>
      <c r="AR94" s="56"/>
      <c r="AS94" s="56"/>
      <c r="AT94" s="56"/>
      <c r="AU94" s="138">
        <v>91</v>
      </c>
      <c r="AV94" s="143" t="s">
        <v>60</v>
      </c>
      <c r="AW94" s="141"/>
      <c r="AX94" s="142"/>
      <c r="AY94" s="330" t="s">
        <v>158</v>
      </c>
      <c r="AZ94" s="330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</row>
    <row r="95" spans="1:94" ht="12.75">
      <c r="A95" s="138">
        <v>92</v>
      </c>
      <c r="B95" s="143" t="s">
        <v>118</v>
      </c>
      <c r="C95" s="56"/>
      <c r="D95" s="56"/>
      <c r="E95" s="56"/>
      <c r="F95" s="56"/>
      <c r="G95" s="56"/>
      <c r="H95" s="56"/>
      <c r="I95" s="56"/>
      <c r="J95" s="56"/>
      <c r="K95" s="56"/>
      <c r="L95" s="56"/>
      <c r="M95" s="56"/>
      <c r="N95" s="56"/>
      <c r="O95" s="56"/>
      <c r="P95" s="56"/>
      <c r="Q95" s="56"/>
      <c r="R95" s="56"/>
      <c r="S95" s="56"/>
      <c r="T95" s="56"/>
      <c r="U95" s="56"/>
      <c r="V95" s="56"/>
      <c r="W95" s="56"/>
      <c r="X95" s="56"/>
      <c r="Y95" s="56"/>
      <c r="Z95" s="56"/>
      <c r="AA95" s="56"/>
      <c r="AB95" s="56"/>
      <c r="AC95" s="56"/>
      <c r="AD95" s="56"/>
      <c r="AE95" s="56"/>
      <c r="AF95" s="56"/>
      <c r="AG95" s="56"/>
      <c r="AH95" s="56"/>
      <c r="AI95" s="56"/>
      <c r="AJ95" s="56"/>
      <c r="AK95" s="56"/>
      <c r="AL95" s="56"/>
      <c r="AM95" s="56"/>
      <c r="AN95" s="56"/>
      <c r="AO95" s="56"/>
      <c r="AP95" s="56"/>
      <c r="AQ95" s="56"/>
      <c r="AR95" s="56"/>
      <c r="AS95" s="56"/>
      <c r="AT95" s="56"/>
      <c r="AU95" s="138">
        <v>92</v>
      </c>
      <c r="AV95" s="143" t="s">
        <v>118</v>
      </c>
      <c r="AW95" s="141"/>
      <c r="AX95" s="142"/>
      <c r="AY95" s="330"/>
      <c r="AZ95" s="330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</row>
    <row r="96" spans="1:94" ht="13.5" customHeight="1">
      <c r="A96" s="138">
        <v>93</v>
      </c>
      <c r="B96" s="143" t="s">
        <v>103</v>
      </c>
      <c r="C96" s="56"/>
      <c r="D96" s="56"/>
      <c r="E96" s="56"/>
      <c r="F96" s="56"/>
      <c r="G96" s="56"/>
      <c r="H96" s="56"/>
      <c r="I96" s="56"/>
      <c r="J96" s="56"/>
      <c r="K96" s="56"/>
      <c r="L96" s="56"/>
      <c r="M96" s="56"/>
      <c r="N96" s="56"/>
      <c r="O96" s="56"/>
      <c r="P96" s="56"/>
      <c r="Q96" s="56"/>
      <c r="R96" s="56"/>
      <c r="S96" s="56"/>
      <c r="T96" s="56"/>
      <c r="U96" s="56"/>
      <c r="V96" s="56"/>
      <c r="W96" s="56"/>
      <c r="X96" s="56"/>
      <c r="Y96" s="56"/>
      <c r="Z96" s="56"/>
      <c r="AA96" s="56"/>
      <c r="AB96" s="56"/>
      <c r="AC96" s="56"/>
      <c r="AD96" s="56"/>
      <c r="AE96" s="56"/>
      <c r="AF96" s="56"/>
      <c r="AG96" s="56"/>
      <c r="AH96" s="56"/>
      <c r="AI96" s="56"/>
      <c r="AJ96" s="56"/>
      <c r="AK96" s="56"/>
      <c r="AL96" s="56"/>
      <c r="AM96" s="56"/>
      <c r="AN96" s="56"/>
      <c r="AO96" s="56"/>
      <c r="AP96" s="56"/>
      <c r="AQ96" s="56"/>
      <c r="AR96" s="56"/>
      <c r="AS96" s="56"/>
      <c r="AT96" s="56"/>
      <c r="AU96" s="138">
        <v>93</v>
      </c>
      <c r="AV96" s="143" t="s">
        <v>103</v>
      </c>
      <c r="AW96" s="141"/>
      <c r="AX96" s="142"/>
      <c r="AY96" s="330"/>
      <c r="AZ96" s="330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</row>
    <row r="97" spans="1:94" ht="12.75">
      <c r="A97" s="138">
        <v>94</v>
      </c>
      <c r="B97" s="143" t="s">
        <v>40</v>
      </c>
      <c r="C97" s="56">
        <v>5.8</v>
      </c>
      <c r="D97" s="56">
        <v>5.8</v>
      </c>
      <c r="E97" s="56">
        <v>6.5</v>
      </c>
      <c r="F97" s="56">
        <v>6.4</v>
      </c>
      <c r="G97" s="56">
        <v>5.6</v>
      </c>
      <c r="H97" s="56"/>
      <c r="I97" s="56">
        <v>6.1</v>
      </c>
      <c r="J97" s="56">
        <v>6.2</v>
      </c>
      <c r="K97" s="56"/>
      <c r="L97" s="56">
        <v>6</v>
      </c>
      <c r="M97" s="56">
        <v>6.2</v>
      </c>
      <c r="N97" s="56">
        <v>6.5</v>
      </c>
      <c r="O97" s="56">
        <v>6.6</v>
      </c>
      <c r="P97" s="56"/>
      <c r="Q97" s="148">
        <v>5.4</v>
      </c>
      <c r="R97" s="140">
        <v>6.8</v>
      </c>
      <c r="S97" s="148">
        <v>5.6</v>
      </c>
      <c r="T97" s="56">
        <v>5.9</v>
      </c>
      <c r="U97" s="148">
        <v>5.5</v>
      </c>
      <c r="V97" s="167">
        <v>5.2</v>
      </c>
      <c r="W97" s="56">
        <v>5.6</v>
      </c>
      <c r="X97" s="56">
        <v>6.3</v>
      </c>
      <c r="Y97" s="56">
        <v>5.8</v>
      </c>
      <c r="Z97" s="56"/>
      <c r="AA97" s="167">
        <v>6</v>
      </c>
      <c r="AB97" s="167">
        <v>5.9</v>
      </c>
      <c r="AC97" s="56">
        <v>6.1</v>
      </c>
      <c r="AD97" s="167">
        <v>5.2</v>
      </c>
      <c r="AE97" s="56"/>
      <c r="AF97" s="56">
        <v>5.8</v>
      </c>
      <c r="AG97" s="56">
        <v>6.1</v>
      </c>
      <c r="AH97" s="167">
        <v>5.4</v>
      </c>
      <c r="AI97" s="56">
        <v>6</v>
      </c>
      <c r="AJ97" s="56"/>
      <c r="AK97" s="167">
        <v>5.3</v>
      </c>
      <c r="AL97" s="167">
        <v>5.6</v>
      </c>
      <c r="AM97" s="56">
        <v>6.1</v>
      </c>
      <c r="AN97" s="56">
        <v>6.2</v>
      </c>
      <c r="AO97" s="56">
        <v>6.4</v>
      </c>
      <c r="AP97" s="56">
        <v>6.2</v>
      </c>
      <c r="AQ97" s="56">
        <v>7.1</v>
      </c>
      <c r="AR97" s="56"/>
      <c r="AS97" s="56"/>
      <c r="AT97" s="56"/>
      <c r="AU97" s="138">
        <v>94</v>
      </c>
      <c r="AV97" s="143" t="s">
        <v>40</v>
      </c>
      <c r="AW97" s="141">
        <v>10</v>
      </c>
      <c r="AX97" s="142">
        <v>1</v>
      </c>
      <c r="AY97" s="331" t="s">
        <v>159</v>
      </c>
      <c r="AZ97" s="331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</row>
    <row r="98" spans="1:94" ht="12.75">
      <c r="A98" s="138">
        <v>95</v>
      </c>
      <c r="B98" s="143" t="s">
        <v>63</v>
      </c>
      <c r="C98" s="56"/>
      <c r="D98" s="56"/>
      <c r="E98" s="56"/>
      <c r="F98" s="148">
        <v>5.8</v>
      </c>
      <c r="G98" s="56"/>
      <c r="H98" s="56"/>
      <c r="I98" s="56"/>
      <c r="J98" s="56"/>
      <c r="K98" s="56"/>
      <c r="L98" s="56"/>
      <c r="M98" s="56"/>
      <c r="N98" s="56"/>
      <c r="O98" s="56"/>
      <c r="P98" s="56"/>
      <c r="Q98" s="56"/>
      <c r="R98" s="56"/>
      <c r="S98" s="56"/>
      <c r="T98" s="56"/>
      <c r="U98" s="56"/>
      <c r="V98" s="56"/>
      <c r="W98" s="56"/>
      <c r="X98" s="56"/>
      <c r="Y98" s="167">
        <v>5.6</v>
      </c>
      <c r="Z98" s="56"/>
      <c r="AA98" s="56"/>
      <c r="AB98" s="56"/>
      <c r="AC98" s="56"/>
      <c r="AD98" s="56"/>
      <c r="AE98" s="56"/>
      <c r="AF98" s="56"/>
      <c r="AG98" s="56"/>
      <c r="AH98" s="56"/>
      <c r="AI98" s="56"/>
      <c r="AJ98" s="56"/>
      <c r="AK98" s="56"/>
      <c r="AL98" s="56"/>
      <c r="AM98" s="56"/>
      <c r="AN98" s="56"/>
      <c r="AO98" s="56"/>
      <c r="AP98" s="56"/>
      <c r="AQ98" s="56"/>
      <c r="AR98" s="56"/>
      <c r="AS98" s="56"/>
      <c r="AT98" s="56"/>
      <c r="AU98" s="138">
        <v>95</v>
      </c>
      <c r="AV98" s="143" t="s">
        <v>63</v>
      </c>
      <c r="AW98" s="141">
        <v>2</v>
      </c>
      <c r="AX98" s="142"/>
      <c r="AY98" s="330"/>
      <c r="AZ98" s="330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</row>
    <row r="99" spans="1:94" ht="12.75">
      <c r="A99" s="138">
        <v>96</v>
      </c>
      <c r="B99" s="143" t="s">
        <v>45</v>
      </c>
      <c r="C99" s="56"/>
      <c r="D99" s="56"/>
      <c r="E99" s="56"/>
      <c r="F99" s="56"/>
      <c r="G99" s="56"/>
      <c r="H99" s="56"/>
      <c r="I99" s="56"/>
      <c r="J99" s="56"/>
      <c r="K99" s="56"/>
      <c r="L99" s="56"/>
      <c r="M99" s="56"/>
      <c r="N99" s="56"/>
      <c r="O99" s="56"/>
      <c r="P99" s="56">
        <v>6.8</v>
      </c>
      <c r="Q99" s="56"/>
      <c r="R99" s="56"/>
      <c r="S99" s="56"/>
      <c r="T99" s="56"/>
      <c r="U99" s="56"/>
      <c r="V99" s="56"/>
      <c r="W99" s="56"/>
      <c r="X99" s="56"/>
      <c r="Y99" s="56"/>
      <c r="Z99" s="56"/>
      <c r="AA99" s="56"/>
      <c r="AB99" s="56"/>
      <c r="AC99" s="56"/>
      <c r="AD99" s="56"/>
      <c r="AE99" s="56"/>
      <c r="AF99" s="56"/>
      <c r="AG99" s="56"/>
      <c r="AH99" s="56"/>
      <c r="AI99" s="56"/>
      <c r="AJ99" s="56"/>
      <c r="AK99" s="56"/>
      <c r="AL99" s="56"/>
      <c r="AM99" s="56"/>
      <c r="AN99" s="56"/>
      <c r="AO99" s="56"/>
      <c r="AP99" s="56"/>
      <c r="AQ99" s="56"/>
      <c r="AR99" s="56"/>
      <c r="AS99" s="56"/>
      <c r="AT99" s="56"/>
      <c r="AU99" s="138">
        <v>96</v>
      </c>
      <c r="AV99" s="143" t="s">
        <v>45</v>
      </c>
      <c r="AW99" s="141"/>
      <c r="AX99" s="142"/>
      <c r="AY99" s="330"/>
      <c r="AZ99" s="330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</row>
    <row r="100" spans="1:94" ht="12.75">
      <c r="A100" s="138">
        <v>97</v>
      </c>
      <c r="B100" s="143" t="s">
        <v>95</v>
      </c>
      <c r="C100" s="56"/>
      <c r="D100" s="56"/>
      <c r="E100" s="56"/>
      <c r="F100" s="56"/>
      <c r="G100" s="56"/>
      <c r="H100" s="56"/>
      <c r="I100" s="56"/>
      <c r="J100" s="56"/>
      <c r="K100" s="56"/>
      <c r="L100" s="56"/>
      <c r="M100" s="56"/>
      <c r="N100" s="56"/>
      <c r="O100" s="56"/>
      <c r="P100" s="56"/>
      <c r="Q100" s="56"/>
      <c r="R100" s="56"/>
      <c r="S100" s="56"/>
      <c r="T100" s="56"/>
      <c r="U100" s="56"/>
      <c r="V100" s="56"/>
      <c r="W100" s="56"/>
      <c r="X100" s="56"/>
      <c r="Y100" s="56"/>
      <c r="Z100" s="56"/>
      <c r="AA100" s="56"/>
      <c r="AB100" s="56"/>
      <c r="AC100" s="56"/>
      <c r="AD100" s="56"/>
      <c r="AE100" s="56"/>
      <c r="AF100" s="56"/>
      <c r="AG100" s="56"/>
      <c r="AH100" s="56"/>
      <c r="AI100" s="56"/>
      <c r="AJ100" s="56"/>
      <c r="AK100" s="56"/>
      <c r="AL100" s="56"/>
      <c r="AM100" s="56"/>
      <c r="AN100" s="56"/>
      <c r="AO100" s="56"/>
      <c r="AP100" s="56"/>
      <c r="AQ100" s="56"/>
      <c r="AR100" s="56"/>
      <c r="AS100" s="56"/>
      <c r="AT100" s="56"/>
      <c r="AU100" s="138">
        <v>97</v>
      </c>
      <c r="AV100" s="143" t="s">
        <v>95</v>
      </c>
      <c r="AW100" s="141"/>
      <c r="AX100" s="142"/>
      <c r="AY100" s="331"/>
      <c r="AZ100" s="331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</row>
    <row r="101" spans="1:94" ht="12.75">
      <c r="A101" s="138">
        <v>98</v>
      </c>
      <c r="B101" s="143" t="s">
        <v>74</v>
      </c>
      <c r="C101" s="56"/>
      <c r="D101" s="56"/>
      <c r="E101" s="56"/>
      <c r="F101" s="56"/>
      <c r="G101" s="56"/>
      <c r="H101" s="56"/>
      <c r="I101" s="56"/>
      <c r="J101" s="56"/>
      <c r="K101" s="56"/>
      <c r="L101" s="56"/>
      <c r="M101" s="56"/>
      <c r="N101" s="56"/>
      <c r="O101" s="56"/>
      <c r="P101" s="56"/>
      <c r="Q101" s="56"/>
      <c r="R101" s="56"/>
      <c r="S101" s="56"/>
      <c r="T101" s="56"/>
      <c r="U101" s="56"/>
      <c r="V101" s="56"/>
      <c r="W101" s="56"/>
      <c r="X101" s="56"/>
      <c r="Y101" s="56"/>
      <c r="Z101" s="56">
        <v>6.3</v>
      </c>
      <c r="AA101" s="56"/>
      <c r="AB101" s="56"/>
      <c r="AC101" s="56"/>
      <c r="AD101" s="56"/>
      <c r="AE101" s="56"/>
      <c r="AF101" s="56"/>
      <c r="AG101" s="56"/>
      <c r="AH101" s="56">
        <v>6.1</v>
      </c>
      <c r="AI101" s="56"/>
      <c r="AJ101" s="56"/>
      <c r="AK101" s="56"/>
      <c r="AL101" s="56"/>
      <c r="AM101" s="56"/>
      <c r="AN101" s="56"/>
      <c r="AO101" s="56"/>
      <c r="AP101" s="56"/>
      <c r="AQ101" s="56"/>
      <c r="AR101" s="56">
        <v>7</v>
      </c>
      <c r="AS101" s="56"/>
      <c r="AT101" s="56"/>
      <c r="AU101" s="138">
        <v>98</v>
      </c>
      <c r="AV101" s="143" t="s">
        <v>74</v>
      </c>
      <c r="AW101" s="141"/>
      <c r="AX101" s="142"/>
      <c r="AY101" s="330"/>
      <c r="AZ101" s="330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</row>
    <row r="102" spans="1:94" ht="12.75">
      <c r="A102" s="138">
        <v>99</v>
      </c>
      <c r="B102" s="143" t="s">
        <v>160</v>
      </c>
      <c r="C102" s="56"/>
      <c r="D102" s="56"/>
      <c r="E102" s="56"/>
      <c r="F102" s="56"/>
      <c r="G102" s="56"/>
      <c r="H102" s="56"/>
      <c r="I102" s="56"/>
      <c r="J102" s="56"/>
      <c r="K102" s="56"/>
      <c r="L102" s="56"/>
      <c r="M102" s="56"/>
      <c r="N102" s="56"/>
      <c r="O102" s="56"/>
      <c r="P102" s="56"/>
      <c r="Q102" s="56"/>
      <c r="R102" s="56"/>
      <c r="S102" s="56"/>
      <c r="T102" s="56"/>
      <c r="U102" s="56"/>
      <c r="V102" s="56"/>
      <c r="W102" s="56"/>
      <c r="X102" s="56"/>
      <c r="Y102" s="56"/>
      <c r="Z102" s="56"/>
      <c r="AA102" s="56"/>
      <c r="AB102" s="56"/>
      <c r="AC102" s="56"/>
      <c r="AD102" s="56"/>
      <c r="AE102" s="56"/>
      <c r="AF102" s="56"/>
      <c r="AG102" s="56"/>
      <c r="AH102" s="56"/>
      <c r="AI102" s="56"/>
      <c r="AJ102" s="56"/>
      <c r="AK102" s="56"/>
      <c r="AL102" s="56"/>
      <c r="AM102" s="56"/>
      <c r="AN102" s="56"/>
      <c r="AO102" s="56"/>
      <c r="AP102" s="56"/>
      <c r="AQ102" s="56"/>
      <c r="AR102" s="56"/>
      <c r="AS102" s="56"/>
      <c r="AT102" s="56"/>
      <c r="AU102" s="138">
        <v>99</v>
      </c>
      <c r="AV102" s="143" t="s">
        <v>160</v>
      </c>
      <c r="AW102" s="141"/>
      <c r="AX102" s="142"/>
      <c r="AY102" s="330"/>
      <c r="AZ102" s="330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</row>
    <row r="103" spans="1:94" ht="12.75">
      <c r="A103" s="138">
        <v>100</v>
      </c>
      <c r="B103" s="143" t="s">
        <v>119</v>
      </c>
      <c r="C103" s="56"/>
      <c r="D103" s="56"/>
      <c r="E103" s="56"/>
      <c r="F103" s="56"/>
      <c r="G103" s="56"/>
      <c r="H103" s="56"/>
      <c r="I103" s="56"/>
      <c r="J103" s="56"/>
      <c r="K103" s="56"/>
      <c r="L103" s="56"/>
      <c r="M103" s="56"/>
      <c r="N103" s="56"/>
      <c r="O103" s="56"/>
      <c r="P103" s="56"/>
      <c r="Q103" s="56"/>
      <c r="R103" s="56"/>
      <c r="S103" s="56"/>
      <c r="T103" s="56"/>
      <c r="U103" s="56"/>
      <c r="V103" s="56"/>
      <c r="W103" s="56"/>
      <c r="X103" s="56"/>
      <c r="Y103" s="56"/>
      <c r="Z103" s="56"/>
      <c r="AA103" s="56"/>
      <c r="AB103" s="56"/>
      <c r="AC103" s="56"/>
      <c r="AD103" s="56"/>
      <c r="AE103" s="56"/>
      <c r="AF103" s="56"/>
      <c r="AG103" s="56"/>
      <c r="AH103" s="56"/>
      <c r="AI103" s="56"/>
      <c r="AJ103" s="56"/>
      <c r="AK103" s="56"/>
      <c r="AL103" s="56"/>
      <c r="AM103" s="56"/>
      <c r="AN103" s="56"/>
      <c r="AO103" s="56"/>
      <c r="AP103" s="56"/>
      <c r="AQ103" s="56"/>
      <c r="AR103" s="56"/>
      <c r="AS103" s="56"/>
      <c r="AT103" s="56"/>
      <c r="AU103" s="138">
        <v>100</v>
      </c>
      <c r="AV103" s="143" t="s">
        <v>119</v>
      </c>
      <c r="AW103" s="141"/>
      <c r="AX103" s="142"/>
      <c r="AY103" s="330"/>
      <c r="AZ103" s="330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</row>
    <row r="104" spans="1:94" ht="12.75">
      <c r="A104" s="138">
        <v>101</v>
      </c>
      <c r="B104" s="143" t="s">
        <v>73</v>
      </c>
      <c r="C104" s="56"/>
      <c r="D104" s="56"/>
      <c r="E104" s="56"/>
      <c r="F104" s="56"/>
      <c r="G104" s="56"/>
      <c r="H104" s="56"/>
      <c r="I104" s="56"/>
      <c r="J104" s="56"/>
      <c r="K104" s="56"/>
      <c r="L104" s="56"/>
      <c r="M104" s="56"/>
      <c r="N104" s="56"/>
      <c r="O104" s="56"/>
      <c r="P104" s="56"/>
      <c r="Q104" s="56"/>
      <c r="R104" s="56"/>
      <c r="S104" s="56"/>
      <c r="T104" s="56"/>
      <c r="U104" s="56"/>
      <c r="V104" s="56"/>
      <c r="W104" s="56"/>
      <c r="X104" s="56"/>
      <c r="Y104" s="56"/>
      <c r="Z104" s="56"/>
      <c r="AA104" s="56"/>
      <c r="AB104" s="56"/>
      <c r="AC104" s="56"/>
      <c r="AD104" s="56"/>
      <c r="AE104" s="56"/>
      <c r="AF104" s="56"/>
      <c r="AG104" s="56"/>
      <c r="AH104" s="56"/>
      <c r="AI104" s="56"/>
      <c r="AJ104" s="56"/>
      <c r="AK104" s="56"/>
      <c r="AL104" s="56"/>
      <c r="AM104" s="56"/>
      <c r="AN104" s="56"/>
      <c r="AO104" s="56"/>
      <c r="AP104" s="56"/>
      <c r="AQ104" s="56"/>
      <c r="AR104" s="56"/>
      <c r="AS104" s="56"/>
      <c r="AT104" s="56"/>
      <c r="AU104" s="138">
        <v>101</v>
      </c>
      <c r="AV104" s="143" t="s">
        <v>73</v>
      </c>
      <c r="AW104" s="141"/>
      <c r="AX104" s="142"/>
      <c r="AY104" s="330"/>
      <c r="AZ104" s="330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</row>
    <row r="105" spans="1:94" ht="12.75">
      <c r="A105" s="138">
        <v>102</v>
      </c>
      <c r="B105" s="143" t="s">
        <v>162</v>
      </c>
      <c r="C105" s="56"/>
      <c r="D105" s="56"/>
      <c r="E105" s="56"/>
      <c r="F105" s="56"/>
      <c r="G105" s="56"/>
      <c r="H105" s="56"/>
      <c r="I105" s="56"/>
      <c r="J105" s="56"/>
      <c r="K105" s="56"/>
      <c r="L105" s="56"/>
      <c r="M105" s="56"/>
      <c r="N105" s="56"/>
      <c r="O105" s="56"/>
      <c r="P105" s="56"/>
      <c r="Q105" s="56"/>
      <c r="R105" s="56"/>
      <c r="S105" s="56"/>
      <c r="T105" s="56"/>
      <c r="U105" s="56"/>
      <c r="V105" s="56"/>
      <c r="W105" s="56"/>
      <c r="X105" s="56">
        <v>6.8</v>
      </c>
      <c r="Y105" s="56">
        <v>6.8</v>
      </c>
      <c r="Z105" s="56"/>
      <c r="AA105" s="56"/>
      <c r="AB105" s="56"/>
      <c r="AC105" s="56"/>
      <c r="AD105" s="56"/>
      <c r="AE105" s="56"/>
      <c r="AF105" s="56"/>
      <c r="AG105" s="56"/>
      <c r="AH105" s="56"/>
      <c r="AI105" s="56"/>
      <c r="AJ105" s="56"/>
      <c r="AK105" s="56"/>
      <c r="AL105" s="56"/>
      <c r="AM105" s="56"/>
      <c r="AN105" s="56"/>
      <c r="AO105" s="56"/>
      <c r="AP105" s="56"/>
      <c r="AQ105" s="56"/>
      <c r="AR105" s="56"/>
      <c r="AS105" s="56"/>
      <c r="AT105" s="56"/>
      <c r="AU105" s="138">
        <v>102</v>
      </c>
      <c r="AV105" s="143" t="s">
        <v>162</v>
      </c>
      <c r="AW105" s="141"/>
      <c r="AX105" s="142"/>
      <c r="AY105" s="330"/>
      <c r="AZ105" s="330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</row>
    <row r="106" spans="1:94" ht="12.75">
      <c r="A106" s="138">
        <v>103</v>
      </c>
      <c r="B106" s="143" t="s">
        <v>49</v>
      </c>
      <c r="C106" s="56"/>
      <c r="D106" s="56"/>
      <c r="E106" s="56"/>
      <c r="F106" s="56"/>
      <c r="G106" s="56"/>
      <c r="H106" s="56"/>
      <c r="I106" s="56"/>
      <c r="J106" s="56"/>
      <c r="K106" s="56"/>
      <c r="L106" s="56"/>
      <c r="M106" s="56"/>
      <c r="N106" s="56"/>
      <c r="O106" s="56"/>
      <c r="P106" s="56">
        <v>6.6</v>
      </c>
      <c r="Q106" s="56"/>
      <c r="R106" s="56"/>
      <c r="S106" s="56"/>
      <c r="T106" s="56"/>
      <c r="U106" s="56"/>
      <c r="V106" s="56"/>
      <c r="W106" s="56"/>
      <c r="X106" s="56"/>
      <c r="Y106" s="56"/>
      <c r="Z106" s="56"/>
      <c r="AA106" s="56"/>
      <c r="AB106" s="56"/>
      <c r="AC106" s="56">
        <v>6.2</v>
      </c>
      <c r="AD106" s="56"/>
      <c r="AE106" s="56"/>
      <c r="AF106" s="56"/>
      <c r="AG106" s="56"/>
      <c r="AH106" s="56"/>
      <c r="AI106" s="56"/>
      <c r="AJ106" s="56"/>
      <c r="AK106" s="56"/>
      <c r="AL106" s="56"/>
      <c r="AM106" s="56"/>
      <c r="AN106" s="56"/>
      <c r="AO106" s="56"/>
      <c r="AP106" s="56"/>
      <c r="AQ106" s="56"/>
      <c r="AR106" s="56"/>
      <c r="AS106" s="56"/>
      <c r="AT106" s="56"/>
      <c r="AU106" s="138">
        <v>103</v>
      </c>
      <c r="AV106" s="143" t="s">
        <v>49</v>
      </c>
      <c r="AW106" s="141"/>
      <c r="AX106" s="142"/>
      <c r="AY106" s="330"/>
      <c r="AZ106" s="330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</row>
    <row r="107" spans="1:94" ht="12.75">
      <c r="A107" s="138">
        <v>104</v>
      </c>
      <c r="B107" s="143" t="s">
        <v>114</v>
      </c>
      <c r="C107" s="56"/>
      <c r="D107" s="56"/>
      <c r="E107" s="56"/>
      <c r="F107" s="56"/>
      <c r="G107" s="56"/>
      <c r="H107" s="56"/>
      <c r="I107" s="56"/>
      <c r="J107" s="56"/>
      <c r="K107" s="56"/>
      <c r="L107" s="56"/>
      <c r="M107" s="56"/>
      <c r="N107" s="56"/>
      <c r="O107" s="56"/>
      <c r="P107" s="56"/>
      <c r="Q107" s="56"/>
      <c r="R107" s="56"/>
      <c r="S107" s="56"/>
      <c r="T107" s="56"/>
      <c r="U107" s="56"/>
      <c r="V107" s="56"/>
      <c r="W107" s="56"/>
      <c r="X107" s="56"/>
      <c r="Y107" s="56"/>
      <c r="Z107" s="56"/>
      <c r="AA107" s="56"/>
      <c r="AB107" s="56"/>
      <c r="AC107" s="56"/>
      <c r="AD107" s="56"/>
      <c r="AE107" s="56"/>
      <c r="AF107" s="56"/>
      <c r="AG107" s="56"/>
      <c r="AH107" s="56"/>
      <c r="AI107" s="56"/>
      <c r="AJ107" s="56"/>
      <c r="AK107" s="56"/>
      <c r="AL107" s="56"/>
      <c r="AM107" s="56"/>
      <c r="AN107" s="56"/>
      <c r="AO107" s="56"/>
      <c r="AP107" s="56"/>
      <c r="AQ107" s="56"/>
      <c r="AR107" s="56"/>
      <c r="AS107" s="56"/>
      <c r="AT107" s="56"/>
      <c r="AU107" s="138">
        <v>104</v>
      </c>
      <c r="AV107" s="143" t="s">
        <v>114</v>
      </c>
      <c r="AW107" s="141"/>
      <c r="AX107" s="142"/>
      <c r="AY107" s="330"/>
      <c r="AZ107" s="330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</row>
    <row r="108" spans="1:94" ht="12.75">
      <c r="A108" s="138">
        <v>105</v>
      </c>
      <c r="B108" s="143" t="s">
        <v>50</v>
      </c>
      <c r="C108" s="56"/>
      <c r="D108" s="140">
        <v>6.9</v>
      </c>
      <c r="E108" s="56">
        <v>6.5</v>
      </c>
      <c r="F108" s="56"/>
      <c r="G108" s="56"/>
      <c r="H108" s="56">
        <v>6.6</v>
      </c>
      <c r="I108" s="56"/>
      <c r="J108" s="56"/>
      <c r="K108" s="56"/>
      <c r="L108" s="56"/>
      <c r="M108" s="56">
        <v>6.5</v>
      </c>
      <c r="N108" s="158">
        <v>6</v>
      </c>
      <c r="O108" s="140">
        <v>6.8</v>
      </c>
      <c r="P108" s="56">
        <v>6.5</v>
      </c>
      <c r="Q108" s="56"/>
      <c r="R108" s="56"/>
      <c r="S108" s="56"/>
      <c r="T108" s="56"/>
      <c r="U108" s="56"/>
      <c r="V108" s="56"/>
      <c r="W108" s="56"/>
      <c r="X108" s="56"/>
      <c r="Y108" s="56"/>
      <c r="Z108" s="164">
        <v>7.3</v>
      </c>
      <c r="AA108" s="56"/>
      <c r="AB108" s="56"/>
      <c r="AC108" s="56"/>
      <c r="AD108" s="56"/>
      <c r="AE108" s="56"/>
      <c r="AF108" s="233">
        <v>7.1</v>
      </c>
      <c r="AG108" s="168">
        <v>7.4</v>
      </c>
      <c r="AH108" s="56">
        <v>7.4</v>
      </c>
      <c r="AI108" s="233">
        <v>7</v>
      </c>
      <c r="AJ108" s="243">
        <v>6.9</v>
      </c>
      <c r="AK108" s="56">
        <v>7.3</v>
      </c>
      <c r="AL108" s="233">
        <v>7.3</v>
      </c>
      <c r="AM108" s="233">
        <v>7.4</v>
      </c>
      <c r="AN108" s="233">
        <v>7.3</v>
      </c>
      <c r="AO108" s="56">
        <v>7.2</v>
      </c>
      <c r="AP108" s="56">
        <v>5.8</v>
      </c>
      <c r="AQ108" s="56">
        <v>6.9</v>
      </c>
      <c r="AR108" s="56"/>
      <c r="AS108" s="56"/>
      <c r="AT108" s="56"/>
      <c r="AU108" s="138">
        <v>105</v>
      </c>
      <c r="AV108" s="143" t="s">
        <v>50</v>
      </c>
      <c r="AW108" s="141"/>
      <c r="AX108" s="142">
        <v>8</v>
      </c>
      <c r="AY108" s="331" t="s">
        <v>177</v>
      </c>
      <c r="AZ108" s="331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</row>
    <row r="109" spans="1:94" ht="12.75">
      <c r="A109" s="138">
        <v>106</v>
      </c>
      <c r="B109" s="143" t="s">
        <v>80</v>
      </c>
      <c r="C109" s="56"/>
      <c r="D109" s="56"/>
      <c r="E109" s="56"/>
      <c r="F109" s="56"/>
      <c r="G109" s="56"/>
      <c r="H109" s="56"/>
      <c r="I109" s="56"/>
      <c r="J109" s="56"/>
      <c r="K109" s="56"/>
      <c r="L109" s="56"/>
      <c r="M109" s="56"/>
      <c r="N109" s="56"/>
      <c r="O109" s="56"/>
      <c r="P109" s="56"/>
      <c r="Q109" s="56"/>
      <c r="R109" s="56"/>
      <c r="S109" s="56"/>
      <c r="T109" s="56"/>
      <c r="U109" s="56"/>
      <c r="V109" s="56"/>
      <c r="W109" s="56"/>
      <c r="X109" s="56"/>
      <c r="Y109" s="56"/>
      <c r="Z109" s="56"/>
      <c r="AA109" s="56"/>
      <c r="AB109" s="56"/>
      <c r="AC109" s="56"/>
      <c r="AD109" s="56"/>
      <c r="AE109" s="56"/>
      <c r="AF109" s="56"/>
      <c r="AG109" s="56"/>
      <c r="AH109" s="56"/>
      <c r="AI109" s="56"/>
      <c r="AJ109" s="56"/>
      <c r="AK109" s="56"/>
      <c r="AL109" s="56"/>
      <c r="AM109" s="56"/>
      <c r="AN109" s="56"/>
      <c r="AO109" s="56"/>
      <c r="AP109" s="56"/>
      <c r="AQ109" s="56"/>
      <c r="AR109" s="56"/>
      <c r="AS109" s="56"/>
      <c r="AT109" s="56"/>
      <c r="AU109" s="138">
        <v>106</v>
      </c>
      <c r="AV109" s="143" t="s">
        <v>80</v>
      </c>
      <c r="AW109" s="141"/>
      <c r="AX109" s="142"/>
      <c r="AY109" s="330"/>
      <c r="AZ109" s="330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</row>
    <row r="110" spans="1:94" ht="12.75">
      <c r="A110" s="138">
        <v>107</v>
      </c>
      <c r="B110" s="143" t="s">
        <v>115</v>
      </c>
      <c r="C110" s="56"/>
      <c r="D110" s="56"/>
      <c r="E110" s="56"/>
      <c r="F110" s="56"/>
      <c r="G110" s="56"/>
      <c r="H110" s="56"/>
      <c r="I110" s="56"/>
      <c r="J110" s="56"/>
      <c r="K110" s="56"/>
      <c r="L110" s="56"/>
      <c r="M110" s="56"/>
      <c r="N110" s="56"/>
      <c r="O110" s="56"/>
      <c r="P110" s="56"/>
      <c r="Q110" s="56"/>
      <c r="R110" s="56"/>
      <c r="S110" s="56"/>
      <c r="T110" s="56"/>
      <c r="U110" s="56"/>
      <c r="V110" s="56"/>
      <c r="W110" s="56"/>
      <c r="X110" s="56"/>
      <c r="Y110" s="56"/>
      <c r="Z110" s="56">
        <v>6.9</v>
      </c>
      <c r="AA110" s="56"/>
      <c r="AB110" s="56"/>
      <c r="AC110" s="56"/>
      <c r="AD110" s="56"/>
      <c r="AE110" s="56"/>
      <c r="AF110" s="56"/>
      <c r="AG110" s="56"/>
      <c r="AH110" s="56"/>
      <c r="AI110" s="56"/>
      <c r="AJ110" s="56"/>
      <c r="AK110" s="56"/>
      <c r="AL110" s="56"/>
      <c r="AM110" s="56"/>
      <c r="AN110" s="56"/>
      <c r="AO110" s="56"/>
      <c r="AP110" s="56"/>
      <c r="AQ110" s="56"/>
      <c r="AR110" s="56"/>
      <c r="AS110" s="56"/>
      <c r="AT110" s="56"/>
      <c r="AU110" s="138">
        <v>107</v>
      </c>
      <c r="AV110" s="143" t="s">
        <v>115</v>
      </c>
      <c r="AW110" s="141"/>
      <c r="AX110" s="142"/>
      <c r="AY110" s="330"/>
      <c r="AZ110" s="33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  <c r="CM110"/>
      <c r="CN110"/>
      <c r="CO110"/>
      <c r="CP110"/>
    </row>
    <row r="111" spans="1:94" ht="12.75">
      <c r="A111" s="138">
        <v>108</v>
      </c>
      <c r="B111" s="143" t="s">
        <v>61</v>
      </c>
      <c r="C111" s="56">
        <v>6.2</v>
      </c>
      <c r="D111" s="56">
        <v>6.5</v>
      </c>
      <c r="E111" s="56">
        <v>6.6</v>
      </c>
      <c r="F111" s="56"/>
      <c r="G111" s="56">
        <v>6.1</v>
      </c>
      <c r="H111" s="148">
        <v>5.8</v>
      </c>
      <c r="I111" s="56"/>
      <c r="J111" s="148">
        <v>4.4</v>
      </c>
      <c r="K111" s="56"/>
      <c r="L111" s="56"/>
      <c r="M111" s="56"/>
      <c r="N111" s="56"/>
      <c r="O111" s="56"/>
      <c r="P111" s="56"/>
      <c r="Q111" s="56"/>
      <c r="R111" s="56"/>
      <c r="S111" s="56"/>
      <c r="T111" s="56"/>
      <c r="U111" s="166">
        <v>6.5</v>
      </c>
      <c r="V111" s="165">
        <v>5.9</v>
      </c>
      <c r="W111" s="56">
        <v>6.3</v>
      </c>
      <c r="X111" s="167">
        <v>5.9</v>
      </c>
      <c r="Y111" s="56">
        <v>6.8</v>
      </c>
      <c r="Z111" s="56"/>
      <c r="AA111" s="167">
        <v>6</v>
      </c>
      <c r="AB111" s="56">
        <v>6.5</v>
      </c>
      <c r="AC111" s="167">
        <v>5.3</v>
      </c>
      <c r="AD111" s="56"/>
      <c r="AE111" s="56">
        <v>6.1</v>
      </c>
      <c r="AF111" s="56">
        <v>6.7</v>
      </c>
      <c r="AG111" s="56"/>
      <c r="AH111" s="56">
        <v>6.1</v>
      </c>
      <c r="AI111" s="56">
        <v>6.4</v>
      </c>
      <c r="AJ111" s="56">
        <v>5.6</v>
      </c>
      <c r="AK111" s="56"/>
      <c r="AL111" s="56">
        <v>5.9</v>
      </c>
      <c r="AM111" s="56">
        <v>5.7</v>
      </c>
      <c r="AN111" s="167">
        <v>5.6</v>
      </c>
      <c r="AO111" s="56"/>
      <c r="AP111" s="56">
        <v>6.7</v>
      </c>
      <c r="AQ111" s="56"/>
      <c r="AR111" s="56"/>
      <c r="AS111" s="56"/>
      <c r="AT111" s="56"/>
      <c r="AU111" s="138">
        <v>108</v>
      </c>
      <c r="AV111" s="143" t="s">
        <v>61</v>
      </c>
      <c r="AW111" s="141">
        <v>6</v>
      </c>
      <c r="AX111" s="142"/>
      <c r="AY111" s="330"/>
      <c r="AZ111" s="330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  <c r="CM111"/>
      <c r="CN111"/>
      <c r="CO111"/>
      <c r="CP111"/>
    </row>
    <row r="112" spans="1:94" ht="12.75">
      <c r="A112" s="138">
        <v>109</v>
      </c>
      <c r="B112" s="143" t="s">
        <v>179</v>
      </c>
      <c r="C112" s="56"/>
      <c r="D112" s="56"/>
      <c r="E112" s="56"/>
      <c r="F112" s="56"/>
      <c r="G112" s="56"/>
      <c r="H112" s="56"/>
      <c r="I112" s="56"/>
      <c r="J112" s="56"/>
      <c r="K112" s="56"/>
      <c r="L112" s="56"/>
      <c r="M112" s="56"/>
      <c r="N112" s="56"/>
      <c r="O112" s="56"/>
      <c r="P112" s="56"/>
      <c r="Q112" s="56"/>
      <c r="R112" s="56"/>
      <c r="S112" s="56"/>
      <c r="T112" s="56"/>
      <c r="U112" s="56"/>
      <c r="V112" s="56"/>
      <c r="W112" s="56"/>
      <c r="X112" s="56"/>
      <c r="Y112" s="56"/>
      <c r="Z112" s="56"/>
      <c r="AA112" s="56"/>
      <c r="AB112" s="56"/>
      <c r="AC112" s="56"/>
      <c r="AD112" s="56"/>
      <c r="AE112" s="56"/>
      <c r="AF112" s="56"/>
      <c r="AG112" s="56"/>
      <c r="AH112" s="56"/>
      <c r="AI112" s="56"/>
      <c r="AJ112" s="56"/>
      <c r="AK112" s="56">
        <v>5.6</v>
      </c>
      <c r="AL112" s="56"/>
      <c r="AM112" s="56"/>
      <c r="AN112" s="56"/>
      <c r="AO112" s="56"/>
      <c r="AP112" s="56"/>
      <c r="AQ112" s="56"/>
      <c r="AR112" s="56"/>
      <c r="AS112" s="56"/>
      <c r="AT112" s="56"/>
      <c r="AU112" s="138">
        <v>109</v>
      </c>
      <c r="AV112" s="143" t="s">
        <v>179</v>
      </c>
      <c r="AW112" s="141"/>
      <c r="AX112" s="142"/>
      <c r="AY112" s="330"/>
      <c r="AZ112" s="330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</row>
    <row r="113" spans="1:94" ht="12.75">
      <c r="A113" s="138">
        <v>110</v>
      </c>
      <c r="B113" s="143" t="s">
        <v>34</v>
      </c>
      <c r="C113" s="56">
        <v>5.9</v>
      </c>
      <c r="D113" s="140">
        <v>6.9</v>
      </c>
      <c r="E113" s="56">
        <v>6.3</v>
      </c>
      <c r="F113" s="56"/>
      <c r="G113" s="56">
        <v>6.2</v>
      </c>
      <c r="H113" s="56">
        <v>5.9</v>
      </c>
      <c r="I113" s="56">
        <v>6.6</v>
      </c>
      <c r="J113" s="56"/>
      <c r="K113" s="56">
        <v>6.6</v>
      </c>
      <c r="L113" s="56">
        <v>6.1</v>
      </c>
      <c r="M113" s="56">
        <v>6.6</v>
      </c>
      <c r="N113" s="56"/>
      <c r="O113" s="56"/>
      <c r="P113" s="56">
        <v>5.7</v>
      </c>
      <c r="Q113" s="56">
        <v>6.1</v>
      </c>
      <c r="R113" s="56"/>
      <c r="S113" s="56">
        <v>6.3</v>
      </c>
      <c r="T113" s="56"/>
      <c r="U113" s="56"/>
      <c r="V113" s="56"/>
      <c r="W113" s="56"/>
      <c r="X113" s="56"/>
      <c r="Y113" s="56"/>
      <c r="Z113" s="56"/>
      <c r="AA113" s="56"/>
      <c r="AB113" s="56"/>
      <c r="AC113" s="56"/>
      <c r="AD113" s="56"/>
      <c r="AE113" s="56"/>
      <c r="AF113" s="56"/>
      <c r="AG113" s="56"/>
      <c r="AH113" s="56"/>
      <c r="AI113" s="56">
        <v>6</v>
      </c>
      <c r="AJ113" s="56"/>
      <c r="AK113" s="56"/>
      <c r="AL113" s="56"/>
      <c r="AM113" s="56"/>
      <c r="AN113" s="56"/>
      <c r="AO113" s="56"/>
      <c r="AP113" s="56"/>
      <c r="AQ113" s="56"/>
      <c r="AR113" s="56"/>
      <c r="AS113" s="56"/>
      <c r="AT113" s="56"/>
      <c r="AU113" s="138">
        <v>110</v>
      </c>
      <c r="AV113" s="143" t="s">
        <v>34</v>
      </c>
      <c r="AW113" s="141"/>
      <c r="AX113" s="142">
        <v>1</v>
      </c>
      <c r="AY113" s="331"/>
      <c r="AZ113" s="331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  <c r="CM113"/>
      <c r="CN113"/>
      <c r="CO113"/>
      <c r="CP113"/>
    </row>
    <row r="114" spans="1:94" ht="12.75">
      <c r="A114" s="138">
        <v>111</v>
      </c>
      <c r="B114" s="143" t="s">
        <v>123</v>
      </c>
      <c r="C114" s="56"/>
      <c r="D114" s="56"/>
      <c r="E114" s="56"/>
      <c r="F114" s="56"/>
      <c r="G114" s="56"/>
      <c r="H114" s="56"/>
      <c r="I114" s="56"/>
      <c r="J114" s="56"/>
      <c r="K114" s="56"/>
      <c r="L114" s="56"/>
      <c r="M114" s="56"/>
      <c r="N114" s="56"/>
      <c r="O114" s="56"/>
      <c r="P114" s="56"/>
      <c r="Q114" s="56"/>
      <c r="R114" s="56"/>
      <c r="S114" s="56"/>
      <c r="T114" s="56"/>
      <c r="U114" s="56"/>
      <c r="V114" s="56"/>
      <c r="W114" s="56"/>
      <c r="X114" s="56"/>
      <c r="Y114" s="56"/>
      <c r="Z114" s="56"/>
      <c r="AA114" s="56"/>
      <c r="AB114" s="56"/>
      <c r="AC114" s="56"/>
      <c r="AD114" s="56"/>
      <c r="AE114" s="56"/>
      <c r="AF114" s="56"/>
      <c r="AG114" s="56"/>
      <c r="AH114" s="56"/>
      <c r="AI114" s="56"/>
      <c r="AJ114" s="56"/>
      <c r="AK114" s="56"/>
      <c r="AL114" s="56"/>
      <c r="AM114" s="56"/>
      <c r="AN114" s="56"/>
      <c r="AO114" s="56"/>
      <c r="AP114" s="56"/>
      <c r="AQ114" s="56"/>
      <c r="AR114" s="56"/>
      <c r="AS114" s="56"/>
      <c r="AT114" s="56"/>
      <c r="AU114" s="138">
        <v>111</v>
      </c>
      <c r="AV114" s="143" t="s">
        <v>123</v>
      </c>
      <c r="AW114" s="141"/>
      <c r="AX114" s="142"/>
      <c r="AY114" s="330"/>
      <c r="AZ114" s="330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  <c r="CI114"/>
      <c r="CJ114"/>
      <c r="CK114"/>
      <c r="CL114"/>
      <c r="CM114"/>
      <c r="CN114"/>
      <c r="CO114"/>
      <c r="CP114"/>
    </row>
    <row r="115" spans="1:94" ht="12.75">
      <c r="A115" s="138">
        <v>112</v>
      </c>
      <c r="B115" s="143" t="s">
        <v>53</v>
      </c>
      <c r="C115" s="56"/>
      <c r="D115" s="56"/>
      <c r="E115" s="56"/>
      <c r="F115" s="56"/>
      <c r="G115" s="56"/>
      <c r="H115" s="56"/>
      <c r="I115" s="56"/>
      <c r="J115" s="56"/>
      <c r="K115" s="56"/>
      <c r="L115" s="56"/>
      <c r="M115" s="56"/>
      <c r="N115" s="56"/>
      <c r="O115" s="56"/>
      <c r="P115" s="56"/>
      <c r="Q115" s="56"/>
      <c r="R115" s="56"/>
      <c r="S115" s="56"/>
      <c r="T115" s="56">
        <v>6.5</v>
      </c>
      <c r="U115" s="56"/>
      <c r="V115" s="56">
        <v>6.3</v>
      </c>
      <c r="W115" s="56"/>
      <c r="X115" s="56"/>
      <c r="Y115" s="56"/>
      <c r="Z115" s="56"/>
      <c r="AA115" s="56"/>
      <c r="AB115" s="56"/>
      <c r="AC115" s="56"/>
      <c r="AD115" s="56"/>
      <c r="AE115" s="56"/>
      <c r="AF115" s="56"/>
      <c r="AG115" s="56"/>
      <c r="AH115" s="56"/>
      <c r="AI115" s="56"/>
      <c r="AJ115" s="56"/>
      <c r="AK115" s="56">
        <v>5.4</v>
      </c>
      <c r="AL115" s="56"/>
      <c r="AM115" s="56"/>
      <c r="AN115" s="56">
        <v>6</v>
      </c>
      <c r="AO115" s="56"/>
      <c r="AP115" s="56">
        <v>5.3</v>
      </c>
      <c r="AQ115" s="56"/>
      <c r="AR115" s="56"/>
      <c r="AS115" s="56"/>
      <c r="AT115" s="56"/>
      <c r="AU115" s="138">
        <v>112</v>
      </c>
      <c r="AV115" s="143" t="s">
        <v>53</v>
      </c>
      <c r="AW115" s="141"/>
      <c r="AX115" s="142"/>
      <c r="AY115" s="331"/>
      <c r="AZ115" s="331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H115"/>
      <c r="CI115"/>
      <c r="CJ115"/>
      <c r="CK115"/>
      <c r="CL115"/>
      <c r="CM115"/>
      <c r="CN115"/>
      <c r="CO115"/>
      <c r="CP115"/>
    </row>
    <row r="116" spans="1:94" ht="12.75">
      <c r="A116" s="138">
        <v>113</v>
      </c>
      <c r="B116" s="143" t="s">
        <v>46</v>
      </c>
      <c r="C116" s="56"/>
      <c r="D116" s="56"/>
      <c r="E116" s="56"/>
      <c r="F116" s="56"/>
      <c r="G116" s="56"/>
      <c r="H116" s="56">
        <v>6.7</v>
      </c>
      <c r="I116" s="56"/>
      <c r="J116" s="56"/>
      <c r="K116" s="56"/>
      <c r="L116" s="56"/>
      <c r="M116" s="56"/>
      <c r="N116" s="56"/>
      <c r="O116" s="56"/>
      <c r="P116" s="56"/>
      <c r="Q116" s="56"/>
      <c r="R116" s="56"/>
      <c r="S116" s="56"/>
      <c r="T116" s="56"/>
      <c r="U116" s="56"/>
      <c r="V116" s="56"/>
      <c r="W116" s="56"/>
      <c r="X116" s="56"/>
      <c r="Y116" s="56"/>
      <c r="Z116" s="56"/>
      <c r="AA116" s="56"/>
      <c r="AB116" s="56"/>
      <c r="AC116" s="56"/>
      <c r="AD116" s="56"/>
      <c r="AE116" s="56"/>
      <c r="AF116" s="56"/>
      <c r="AG116" s="56"/>
      <c r="AH116" s="56"/>
      <c r="AI116" s="56"/>
      <c r="AJ116" s="56"/>
      <c r="AK116" s="56"/>
      <c r="AL116" s="56"/>
      <c r="AM116" s="56"/>
      <c r="AN116" s="56">
        <v>7.2</v>
      </c>
      <c r="AO116" s="56"/>
      <c r="AP116" s="233">
        <v>7</v>
      </c>
      <c r="AQ116" s="56">
        <v>7.2</v>
      </c>
      <c r="AR116" s="56"/>
      <c r="AS116" s="56"/>
      <c r="AT116" s="56"/>
      <c r="AU116" s="138">
        <v>113</v>
      </c>
      <c r="AV116" s="143" t="s">
        <v>46</v>
      </c>
      <c r="AW116" s="141"/>
      <c r="AX116" s="142">
        <v>1</v>
      </c>
      <c r="AY116" s="330" t="s">
        <v>186</v>
      </c>
      <c r="AZ116" s="330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  <c r="CC116"/>
      <c r="CD116"/>
      <c r="CE116"/>
      <c r="CF116"/>
      <c r="CG116"/>
      <c r="CH116"/>
      <c r="CI116"/>
      <c r="CJ116"/>
      <c r="CK116"/>
      <c r="CL116"/>
      <c r="CM116"/>
      <c r="CN116"/>
      <c r="CO116"/>
      <c r="CP116"/>
    </row>
    <row r="117" spans="1:94" ht="12.75">
      <c r="A117" s="138">
        <v>114</v>
      </c>
      <c r="B117" s="143" t="s">
        <v>106</v>
      </c>
      <c r="C117" s="56"/>
      <c r="D117" s="56"/>
      <c r="E117" s="56"/>
      <c r="F117" s="56"/>
      <c r="G117" s="56"/>
      <c r="H117" s="56"/>
      <c r="I117" s="56"/>
      <c r="J117" s="56"/>
      <c r="K117" s="56"/>
      <c r="L117" s="56"/>
      <c r="M117" s="56"/>
      <c r="N117" s="56"/>
      <c r="O117" s="56"/>
      <c r="P117" s="56"/>
      <c r="Q117" s="56"/>
      <c r="R117" s="56"/>
      <c r="S117" s="56"/>
      <c r="T117" s="56"/>
      <c r="U117" s="56"/>
      <c r="V117" s="56"/>
      <c r="W117" s="56"/>
      <c r="X117" s="56"/>
      <c r="Y117" s="56"/>
      <c r="Z117" s="56"/>
      <c r="AA117" s="56"/>
      <c r="AB117" s="56"/>
      <c r="AC117" s="56"/>
      <c r="AD117" s="56"/>
      <c r="AE117" s="56"/>
      <c r="AF117" s="56"/>
      <c r="AG117" s="56"/>
      <c r="AH117" s="56"/>
      <c r="AI117" s="56"/>
      <c r="AJ117" s="56"/>
      <c r="AK117" s="56"/>
      <c r="AL117" s="56"/>
      <c r="AM117" s="56"/>
      <c r="AN117" s="56"/>
      <c r="AO117" s="56"/>
      <c r="AP117" s="56"/>
      <c r="AQ117" s="56"/>
      <c r="AR117" s="56"/>
      <c r="AS117" s="56"/>
      <c r="AT117" s="56"/>
      <c r="AU117" s="138">
        <v>114</v>
      </c>
      <c r="AV117" s="143" t="s">
        <v>106</v>
      </c>
      <c r="AW117" s="141"/>
      <c r="AX117" s="142"/>
      <c r="AY117" s="330"/>
      <c r="AZ117" s="330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  <c r="CC117"/>
      <c r="CD117"/>
      <c r="CE117"/>
      <c r="CF117"/>
      <c r="CG117"/>
      <c r="CH117"/>
      <c r="CI117"/>
      <c r="CJ117"/>
      <c r="CK117"/>
      <c r="CL117"/>
      <c r="CM117"/>
      <c r="CN117"/>
      <c r="CO117"/>
      <c r="CP117"/>
    </row>
    <row r="118" spans="1:94" ht="12.75">
      <c r="A118" s="138">
        <v>115</v>
      </c>
      <c r="B118" s="143" t="s">
        <v>122</v>
      </c>
      <c r="C118" s="56"/>
      <c r="D118" s="56"/>
      <c r="E118" s="56"/>
      <c r="F118" s="56"/>
      <c r="G118" s="56"/>
      <c r="H118" s="56"/>
      <c r="I118" s="56"/>
      <c r="J118" s="56"/>
      <c r="K118" s="56"/>
      <c r="L118" s="56"/>
      <c r="M118" s="56"/>
      <c r="N118" s="56"/>
      <c r="O118" s="56"/>
      <c r="P118" s="56"/>
      <c r="Q118" s="56"/>
      <c r="R118" s="56"/>
      <c r="S118" s="56"/>
      <c r="T118" s="56"/>
      <c r="U118" s="56"/>
      <c r="V118" s="56"/>
      <c r="W118" s="56"/>
      <c r="X118" s="56"/>
      <c r="Y118" s="56"/>
      <c r="Z118" s="56"/>
      <c r="AA118" s="56"/>
      <c r="AB118" s="56"/>
      <c r="AC118" s="56"/>
      <c r="AD118" s="56"/>
      <c r="AE118" s="56"/>
      <c r="AF118" s="56"/>
      <c r="AG118" s="56"/>
      <c r="AH118" s="56"/>
      <c r="AI118" s="56"/>
      <c r="AJ118" s="56"/>
      <c r="AK118" s="56"/>
      <c r="AL118" s="56"/>
      <c r="AM118" s="56"/>
      <c r="AN118" s="56"/>
      <c r="AO118" s="56"/>
      <c r="AP118" s="56"/>
      <c r="AQ118" s="56"/>
      <c r="AR118" s="56"/>
      <c r="AS118" s="56"/>
      <c r="AT118" s="56"/>
      <c r="AU118" s="138">
        <v>115</v>
      </c>
      <c r="AV118" s="143" t="s">
        <v>122</v>
      </c>
      <c r="AW118" s="141"/>
      <c r="AX118" s="142"/>
      <c r="AY118" s="330"/>
      <c r="AZ118" s="330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  <c r="BY118"/>
      <c r="BZ118"/>
      <c r="CA118"/>
      <c r="CB118"/>
      <c r="CC118"/>
      <c r="CD118"/>
      <c r="CE118"/>
      <c r="CF118"/>
      <c r="CG118"/>
      <c r="CH118"/>
      <c r="CI118"/>
      <c r="CJ118"/>
      <c r="CK118"/>
      <c r="CL118"/>
      <c r="CM118"/>
      <c r="CN118"/>
      <c r="CO118"/>
      <c r="CP118"/>
    </row>
    <row r="119" spans="1:94" ht="12.75">
      <c r="A119" s="138">
        <v>116</v>
      </c>
      <c r="B119" s="143" t="s">
        <v>32</v>
      </c>
      <c r="C119" s="56">
        <v>6.4</v>
      </c>
      <c r="D119" s="56"/>
      <c r="E119" s="56">
        <v>5.8</v>
      </c>
      <c r="F119" s="56"/>
      <c r="G119" s="56">
        <v>6.3</v>
      </c>
      <c r="H119" s="56">
        <v>6.3</v>
      </c>
      <c r="I119" s="56"/>
      <c r="J119" s="56">
        <v>6.7</v>
      </c>
      <c r="K119" s="56">
        <v>5.8</v>
      </c>
      <c r="L119" s="56"/>
      <c r="M119" s="56"/>
      <c r="N119" s="56"/>
      <c r="O119" s="56">
        <v>6.2</v>
      </c>
      <c r="P119" s="56"/>
      <c r="Q119" s="140">
        <v>7.3</v>
      </c>
      <c r="R119" s="56">
        <v>6.3</v>
      </c>
      <c r="S119" s="56">
        <v>6.4</v>
      </c>
      <c r="T119" s="56"/>
      <c r="U119" s="56">
        <v>5.8</v>
      </c>
      <c r="V119" s="56">
        <v>6.2</v>
      </c>
      <c r="W119" s="56">
        <v>5.9</v>
      </c>
      <c r="X119" s="56"/>
      <c r="Y119" s="56"/>
      <c r="Z119" s="56"/>
      <c r="AA119" s="56">
        <v>6.4</v>
      </c>
      <c r="AB119" s="56">
        <v>6.1</v>
      </c>
      <c r="AC119" s="56">
        <v>5.9</v>
      </c>
      <c r="AD119" s="56">
        <v>6.4</v>
      </c>
      <c r="AE119" s="56">
        <v>6.5</v>
      </c>
      <c r="AF119" s="56"/>
      <c r="AG119" s="56"/>
      <c r="AH119" s="56"/>
      <c r="AI119" s="56">
        <v>6.5</v>
      </c>
      <c r="AJ119" s="56"/>
      <c r="AK119" s="56"/>
      <c r="AL119" s="56">
        <v>6.2</v>
      </c>
      <c r="AM119" s="167">
        <v>5.6</v>
      </c>
      <c r="AN119" s="56"/>
      <c r="AO119" s="233">
        <v>7.3</v>
      </c>
      <c r="AP119" s="56">
        <v>5.6</v>
      </c>
      <c r="AQ119" s="56">
        <v>7</v>
      </c>
      <c r="AR119" s="56"/>
      <c r="AS119" s="56"/>
      <c r="AT119" s="56"/>
      <c r="AU119" s="138">
        <v>116</v>
      </c>
      <c r="AV119" s="143" t="s">
        <v>32</v>
      </c>
      <c r="AW119" s="141">
        <v>1</v>
      </c>
      <c r="AX119" s="142">
        <v>2</v>
      </c>
      <c r="AY119" s="330" t="s">
        <v>192</v>
      </c>
      <c r="AZ119" s="330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  <c r="CA119"/>
      <c r="CB119"/>
      <c r="CC119"/>
      <c r="CD119"/>
      <c r="CE119"/>
      <c r="CF119"/>
      <c r="CG119"/>
      <c r="CH119"/>
      <c r="CI119"/>
      <c r="CJ119"/>
      <c r="CK119"/>
      <c r="CL119"/>
      <c r="CM119"/>
      <c r="CN119"/>
      <c r="CO119"/>
      <c r="CP119"/>
    </row>
    <row r="120" spans="1:94" ht="12.75">
      <c r="A120" s="138">
        <v>117</v>
      </c>
      <c r="B120" s="143" t="s">
        <v>44</v>
      </c>
      <c r="C120" s="56"/>
      <c r="D120" s="56"/>
      <c r="E120" s="56"/>
      <c r="F120" s="56"/>
      <c r="G120" s="56"/>
      <c r="H120" s="56"/>
      <c r="I120" s="56"/>
      <c r="J120" s="56"/>
      <c r="K120" s="56"/>
      <c r="L120" s="56"/>
      <c r="M120" s="56"/>
      <c r="N120" s="56">
        <v>6.8</v>
      </c>
      <c r="O120" s="56"/>
      <c r="P120" s="56"/>
      <c r="Q120" s="56"/>
      <c r="R120" s="56"/>
      <c r="S120" s="56"/>
      <c r="T120" s="56"/>
      <c r="U120" s="56"/>
      <c r="V120" s="56"/>
      <c r="W120" s="56"/>
      <c r="X120" s="56"/>
      <c r="Y120" s="56"/>
      <c r="Z120" s="56"/>
      <c r="AA120" s="56"/>
      <c r="AB120" s="56"/>
      <c r="AC120" s="56"/>
      <c r="AD120" s="56"/>
      <c r="AE120" s="56"/>
      <c r="AF120" s="56"/>
      <c r="AG120" s="56"/>
      <c r="AH120" s="56"/>
      <c r="AI120" s="56"/>
      <c r="AJ120" s="56"/>
      <c r="AK120" s="56"/>
      <c r="AL120" s="56"/>
      <c r="AM120" s="56"/>
      <c r="AN120" s="56"/>
      <c r="AO120" s="56"/>
      <c r="AP120" s="56"/>
      <c r="AQ120" s="56"/>
      <c r="AR120" s="56"/>
      <c r="AS120" s="56"/>
      <c r="AT120" s="56"/>
      <c r="AU120" s="138">
        <v>117</v>
      </c>
      <c r="AV120" s="143" t="s">
        <v>44</v>
      </c>
      <c r="AW120" s="141"/>
      <c r="AX120" s="142"/>
      <c r="AY120" s="331"/>
      <c r="AZ120" s="331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  <c r="BT120"/>
      <c r="BU120"/>
      <c r="BV120"/>
      <c r="BW120"/>
      <c r="BX120"/>
      <c r="BY120"/>
      <c r="BZ120"/>
      <c r="CA120"/>
      <c r="CB120"/>
      <c r="CC120"/>
      <c r="CD120"/>
      <c r="CE120"/>
      <c r="CF120"/>
      <c r="CG120"/>
      <c r="CH120"/>
      <c r="CI120"/>
      <c r="CJ120"/>
      <c r="CK120"/>
      <c r="CL120"/>
      <c r="CM120"/>
      <c r="CN120"/>
      <c r="CO120"/>
      <c r="CP120"/>
    </row>
    <row r="121" spans="1:94" ht="12.75">
      <c r="A121" s="138">
        <v>118</v>
      </c>
      <c r="B121" s="143" t="s">
        <v>97</v>
      </c>
      <c r="C121" s="56"/>
      <c r="D121" s="56"/>
      <c r="E121" s="56"/>
      <c r="F121" s="56"/>
      <c r="G121" s="56"/>
      <c r="H121" s="56"/>
      <c r="I121" s="56"/>
      <c r="J121" s="56"/>
      <c r="K121" s="56"/>
      <c r="L121" s="56"/>
      <c r="M121" s="56"/>
      <c r="N121" s="56"/>
      <c r="O121" s="56"/>
      <c r="P121" s="56"/>
      <c r="Q121" s="56"/>
      <c r="R121" s="56"/>
      <c r="S121" s="56"/>
      <c r="T121" s="56"/>
      <c r="U121" s="56"/>
      <c r="V121" s="56"/>
      <c r="W121" s="56"/>
      <c r="X121" s="56"/>
      <c r="Y121" s="56"/>
      <c r="Z121" s="56"/>
      <c r="AA121" s="56"/>
      <c r="AB121" s="56"/>
      <c r="AC121" s="56"/>
      <c r="AD121" s="56"/>
      <c r="AE121" s="56"/>
      <c r="AF121" s="56"/>
      <c r="AG121" s="56"/>
      <c r="AH121" s="56"/>
      <c r="AI121" s="56"/>
      <c r="AJ121" s="56"/>
      <c r="AK121" s="56"/>
      <c r="AL121" s="56"/>
      <c r="AM121" s="56"/>
      <c r="AN121" s="56"/>
      <c r="AO121" s="56"/>
      <c r="AP121" s="56"/>
      <c r="AQ121" s="56"/>
      <c r="AR121" s="56"/>
      <c r="AS121" s="56"/>
      <c r="AT121" s="56"/>
      <c r="AU121" s="138">
        <v>118</v>
      </c>
      <c r="AV121" s="143" t="s">
        <v>97</v>
      </c>
      <c r="AW121" s="141"/>
      <c r="AX121" s="142"/>
      <c r="AY121" s="330"/>
      <c r="AZ121" s="330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  <c r="BT121"/>
      <c r="BU121"/>
      <c r="BV121"/>
      <c r="BW121"/>
      <c r="BX121"/>
      <c r="BY121"/>
      <c r="BZ121"/>
      <c r="CA121"/>
      <c r="CB121"/>
      <c r="CC121"/>
      <c r="CD121"/>
      <c r="CE121"/>
      <c r="CF121"/>
      <c r="CG121"/>
      <c r="CH121"/>
      <c r="CI121"/>
      <c r="CJ121"/>
      <c r="CK121"/>
      <c r="CL121"/>
      <c r="CM121"/>
      <c r="CN121"/>
      <c r="CO121"/>
      <c r="CP121"/>
    </row>
    <row r="122" spans="1:94" ht="12.75">
      <c r="A122" s="138">
        <v>119</v>
      </c>
      <c r="B122" s="143" t="s">
        <v>167</v>
      </c>
      <c r="C122" s="56"/>
      <c r="D122" s="56"/>
      <c r="E122" s="56"/>
      <c r="F122" s="56"/>
      <c r="G122" s="56"/>
      <c r="H122" s="56"/>
      <c r="I122" s="56"/>
      <c r="J122" s="56"/>
      <c r="K122" s="56"/>
      <c r="L122" s="56"/>
      <c r="M122" s="56"/>
      <c r="N122" s="56"/>
      <c r="O122" s="56"/>
      <c r="P122" s="56"/>
      <c r="Q122" s="56"/>
      <c r="R122" s="56"/>
      <c r="S122" s="56"/>
      <c r="T122" s="56"/>
      <c r="U122" s="56"/>
      <c r="V122" s="56"/>
      <c r="W122" s="56"/>
      <c r="X122" s="56"/>
      <c r="Y122" s="56"/>
      <c r="Z122" s="56"/>
      <c r="AA122" s="56"/>
      <c r="AB122" s="56">
        <v>6.5</v>
      </c>
      <c r="AC122" s="56">
        <v>6.3</v>
      </c>
      <c r="AD122" s="56">
        <v>6.4</v>
      </c>
      <c r="AE122" s="56">
        <v>6.4</v>
      </c>
      <c r="AF122" s="56">
        <v>6</v>
      </c>
      <c r="AG122" s="56">
        <v>6.1</v>
      </c>
      <c r="AH122" s="56"/>
      <c r="AI122" s="56"/>
      <c r="AJ122" s="56"/>
      <c r="AK122" s="56"/>
      <c r="AL122" s="56"/>
      <c r="AM122" s="56"/>
      <c r="AN122" s="56"/>
      <c r="AO122" s="56"/>
      <c r="AP122" s="56"/>
      <c r="AQ122" s="56"/>
      <c r="AR122" s="56"/>
      <c r="AS122" s="56"/>
      <c r="AT122" s="56"/>
      <c r="AU122" s="138">
        <v>119</v>
      </c>
      <c r="AV122" s="143" t="s">
        <v>167</v>
      </c>
      <c r="AW122" s="141"/>
      <c r="AX122" s="142"/>
      <c r="AY122" s="331"/>
      <c r="AZ122" s="331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  <c r="BT122"/>
      <c r="BU122"/>
      <c r="BV122"/>
      <c r="BW122"/>
      <c r="BX122"/>
      <c r="BY122"/>
      <c r="BZ122"/>
      <c r="CA122"/>
      <c r="CB122"/>
      <c r="CC122"/>
      <c r="CD122"/>
      <c r="CE122"/>
      <c r="CF122"/>
      <c r="CG122"/>
      <c r="CH122"/>
      <c r="CI122"/>
      <c r="CJ122"/>
      <c r="CK122"/>
      <c r="CL122"/>
      <c r="CM122"/>
      <c r="CN122"/>
      <c r="CO122"/>
      <c r="CP122"/>
    </row>
    <row r="123" spans="1:94" ht="12.75">
      <c r="A123" s="138">
        <v>120</v>
      </c>
      <c r="B123" s="143" t="s">
        <v>176</v>
      </c>
      <c r="C123" s="56"/>
      <c r="D123" s="56"/>
      <c r="E123" s="56"/>
      <c r="F123" s="56"/>
      <c r="G123" s="56"/>
      <c r="H123" s="56"/>
      <c r="I123" s="56"/>
      <c r="J123" s="56"/>
      <c r="K123" s="56"/>
      <c r="L123" s="56"/>
      <c r="M123" s="56"/>
      <c r="N123" s="56"/>
      <c r="O123" s="56"/>
      <c r="P123" s="56"/>
      <c r="Q123" s="56"/>
      <c r="R123" s="56"/>
      <c r="S123" s="56"/>
      <c r="T123" s="56"/>
      <c r="U123" s="56"/>
      <c r="V123" s="56"/>
      <c r="W123" s="56"/>
      <c r="X123" s="56"/>
      <c r="Y123" s="56"/>
      <c r="Z123" s="56"/>
      <c r="AA123" s="56"/>
      <c r="AB123" s="56"/>
      <c r="AC123" s="56"/>
      <c r="AD123" s="56"/>
      <c r="AE123" s="56"/>
      <c r="AF123" s="56"/>
      <c r="AG123" s="56"/>
      <c r="AH123" s="56">
        <v>6.8</v>
      </c>
      <c r="AI123" s="56"/>
      <c r="AJ123" s="56"/>
      <c r="AK123" s="56"/>
      <c r="AL123" s="56"/>
      <c r="AM123" s="56"/>
      <c r="AN123" s="56"/>
      <c r="AO123" s="56"/>
      <c r="AP123" s="56"/>
      <c r="AQ123" s="56"/>
      <c r="AR123" s="56"/>
      <c r="AS123" s="56"/>
      <c r="AT123" s="56"/>
      <c r="AU123" s="138">
        <v>120</v>
      </c>
      <c r="AV123" s="143" t="s">
        <v>176</v>
      </c>
      <c r="AW123" s="141"/>
      <c r="AX123" s="142"/>
      <c r="AY123" s="330"/>
      <c r="AZ123" s="330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  <c r="BU123"/>
      <c r="BV123"/>
      <c r="BW123"/>
      <c r="BX123"/>
      <c r="BY123"/>
      <c r="BZ123"/>
      <c r="CA123"/>
      <c r="CB123"/>
      <c r="CC123"/>
      <c r="CD123"/>
      <c r="CE123"/>
      <c r="CF123"/>
      <c r="CG123"/>
      <c r="CH123"/>
      <c r="CI123"/>
      <c r="CJ123"/>
      <c r="CK123"/>
      <c r="CL123"/>
      <c r="CM123"/>
      <c r="CN123"/>
      <c r="CO123"/>
      <c r="CP123"/>
    </row>
    <row r="124" spans="1:94" ht="12.75">
      <c r="A124" s="138">
        <v>121</v>
      </c>
      <c r="B124" s="143" t="s">
        <v>29</v>
      </c>
      <c r="C124" s="140">
        <v>7.1</v>
      </c>
      <c r="D124" s="56">
        <v>5.9</v>
      </c>
      <c r="E124" s="56">
        <v>6</v>
      </c>
      <c r="F124" s="56">
        <v>6.2</v>
      </c>
      <c r="G124" s="56">
        <v>5.9</v>
      </c>
      <c r="H124" s="56"/>
      <c r="I124" s="56">
        <v>6.4</v>
      </c>
      <c r="J124" s="56">
        <v>6.8</v>
      </c>
      <c r="K124" s="56">
        <v>6.9</v>
      </c>
      <c r="L124" s="56">
        <v>6.1</v>
      </c>
      <c r="M124" s="140">
        <v>6.8</v>
      </c>
      <c r="N124" s="56">
        <v>6.5</v>
      </c>
      <c r="O124" s="56">
        <v>6.7</v>
      </c>
      <c r="P124" s="56">
        <v>6</v>
      </c>
      <c r="Q124" s="56">
        <v>6.4</v>
      </c>
      <c r="R124" s="56">
        <v>6.3</v>
      </c>
      <c r="S124" s="56">
        <v>6.2</v>
      </c>
      <c r="T124" s="56">
        <v>6.5</v>
      </c>
      <c r="U124" s="56"/>
      <c r="V124" s="56">
        <v>6.5</v>
      </c>
      <c r="W124" s="56">
        <v>5.7</v>
      </c>
      <c r="X124" s="56">
        <v>6.6</v>
      </c>
      <c r="Y124" s="56"/>
      <c r="Z124" s="56"/>
      <c r="AA124" s="56">
        <v>6.2</v>
      </c>
      <c r="AB124" s="56"/>
      <c r="AC124" s="56">
        <v>7</v>
      </c>
      <c r="AD124" s="56"/>
      <c r="AE124" s="56">
        <v>6.1</v>
      </c>
      <c r="AF124" s="56">
        <v>6.5</v>
      </c>
      <c r="AG124" s="56">
        <v>6.5</v>
      </c>
      <c r="AH124" s="56">
        <v>6.8</v>
      </c>
      <c r="AI124" s="56">
        <v>6.6</v>
      </c>
      <c r="AJ124" s="56">
        <v>6.5</v>
      </c>
      <c r="AK124" s="233">
        <v>7.8</v>
      </c>
      <c r="AL124" s="56">
        <v>6.3</v>
      </c>
      <c r="AM124" s="56">
        <v>6.2</v>
      </c>
      <c r="AN124" s="56"/>
      <c r="AO124" s="56"/>
      <c r="AP124" s="56"/>
      <c r="AQ124" s="56"/>
      <c r="AR124" s="56"/>
      <c r="AS124" s="56"/>
      <c r="AT124" s="56"/>
      <c r="AU124" s="138">
        <v>121</v>
      </c>
      <c r="AV124" s="143" t="s">
        <v>29</v>
      </c>
      <c r="AW124" s="141"/>
      <c r="AX124" s="142">
        <v>3</v>
      </c>
      <c r="AY124" s="331" t="s">
        <v>180</v>
      </c>
      <c r="AZ124" s="331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  <c r="BT124"/>
      <c r="BU124"/>
      <c r="BV124"/>
      <c r="BW124"/>
      <c r="BX124"/>
      <c r="BY124"/>
      <c r="BZ124"/>
      <c r="CA124"/>
      <c r="CB124"/>
      <c r="CC124"/>
      <c r="CD124"/>
      <c r="CE124"/>
      <c r="CF124"/>
      <c r="CG124"/>
      <c r="CH124"/>
      <c r="CI124"/>
      <c r="CJ124"/>
      <c r="CK124"/>
      <c r="CL124"/>
      <c r="CM124"/>
      <c r="CN124"/>
      <c r="CO124"/>
      <c r="CP124"/>
    </row>
    <row r="125" spans="1:94" ht="12.75">
      <c r="A125" s="138">
        <v>122</v>
      </c>
      <c r="B125" s="143" t="s">
        <v>39</v>
      </c>
      <c r="C125" s="56">
        <v>6.1</v>
      </c>
      <c r="D125" s="56">
        <v>6.4</v>
      </c>
      <c r="E125" s="56">
        <v>6</v>
      </c>
      <c r="F125" s="56">
        <v>6.3</v>
      </c>
      <c r="G125" s="148">
        <v>5.4</v>
      </c>
      <c r="H125" s="56">
        <v>6.5</v>
      </c>
      <c r="I125" s="56"/>
      <c r="J125" s="56"/>
      <c r="K125" s="56">
        <v>6.5</v>
      </c>
      <c r="L125" s="56">
        <v>6</v>
      </c>
      <c r="M125" s="56"/>
      <c r="N125" s="56">
        <v>5.7</v>
      </c>
      <c r="O125" s="56">
        <v>5.9</v>
      </c>
      <c r="P125" s="56">
        <v>6.5</v>
      </c>
      <c r="Q125" s="56"/>
      <c r="R125" s="56"/>
      <c r="S125" s="56"/>
      <c r="T125" s="56"/>
      <c r="U125" s="56"/>
      <c r="V125" s="56"/>
      <c r="W125" s="56"/>
      <c r="X125" s="56"/>
      <c r="Y125" s="56"/>
      <c r="Z125" s="56"/>
      <c r="AA125" s="56"/>
      <c r="AB125" s="56"/>
      <c r="AC125" s="56"/>
      <c r="AD125" s="56"/>
      <c r="AE125" s="56"/>
      <c r="AF125" s="56"/>
      <c r="AG125" s="56"/>
      <c r="AH125" s="56"/>
      <c r="AI125" s="56">
        <v>6.2</v>
      </c>
      <c r="AJ125" s="56">
        <v>6.1</v>
      </c>
      <c r="AK125" s="56"/>
      <c r="AL125" s="56">
        <v>6.4</v>
      </c>
      <c r="AM125" s="56">
        <v>6.1</v>
      </c>
      <c r="AN125" s="56">
        <v>6.6</v>
      </c>
      <c r="AO125" s="56">
        <v>6.9</v>
      </c>
      <c r="AP125" s="56">
        <v>6.6</v>
      </c>
      <c r="AQ125" s="56">
        <v>7.1</v>
      </c>
      <c r="AR125" s="56">
        <v>6.3</v>
      </c>
      <c r="AS125" s="56"/>
      <c r="AT125" s="56"/>
      <c r="AU125" s="138">
        <v>122</v>
      </c>
      <c r="AV125" s="143" t="s">
        <v>39</v>
      </c>
      <c r="AW125" s="141">
        <v>1</v>
      </c>
      <c r="AX125" s="142"/>
      <c r="AY125" s="331"/>
      <c r="AZ125" s="331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  <c r="BU125"/>
      <c r="BV125"/>
      <c r="BW125"/>
      <c r="BX125"/>
      <c r="BY125"/>
      <c r="BZ125"/>
      <c r="CA125"/>
      <c r="CB125"/>
      <c r="CC125"/>
      <c r="CD125"/>
      <c r="CE125"/>
      <c r="CF125"/>
      <c r="CG125"/>
      <c r="CH125"/>
      <c r="CI125"/>
      <c r="CJ125"/>
      <c r="CK125"/>
      <c r="CL125"/>
      <c r="CM125"/>
      <c r="CN125"/>
      <c r="CO125"/>
      <c r="CP125"/>
    </row>
    <row r="126" spans="1:94" ht="12.75">
      <c r="A126" s="138">
        <v>123</v>
      </c>
      <c r="B126" s="143" t="s">
        <v>76</v>
      </c>
      <c r="C126" s="56"/>
      <c r="D126" s="56"/>
      <c r="E126" s="56"/>
      <c r="F126" s="56"/>
      <c r="G126" s="56"/>
      <c r="H126" s="56"/>
      <c r="I126" s="56"/>
      <c r="J126" s="56"/>
      <c r="K126" s="56"/>
      <c r="L126" s="56"/>
      <c r="M126" s="56"/>
      <c r="N126" s="56"/>
      <c r="O126" s="56"/>
      <c r="P126" s="56"/>
      <c r="Q126" s="56"/>
      <c r="R126" s="56"/>
      <c r="S126" s="56"/>
      <c r="T126" s="56"/>
      <c r="U126" s="56"/>
      <c r="V126" s="56"/>
      <c r="W126" s="56"/>
      <c r="X126" s="56"/>
      <c r="Y126" s="56"/>
      <c r="Z126" s="56"/>
      <c r="AA126" s="56"/>
      <c r="AB126" s="56"/>
      <c r="AC126" s="56"/>
      <c r="AD126" s="56"/>
      <c r="AE126" s="56"/>
      <c r="AF126" s="56"/>
      <c r="AG126" s="56"/>
      <c r="AH126" s="56"/>
      <c r="AI126" s="56"/>
      <c r="AJ126" s="56"/>
      <c r="AK126" s="56"/>
      <c r="AL126" s="56"/>
      <c r="AM126" s="56"/>
      <c r="AN126" s="56"/>
      <c r="AO126" s="56"/>
      <c r="AP126" s="56"/>
      <c r="AQ126" s="56"/>
      <c r="AR126" s="56"/>
      <c r="AS126" s="56"/>
      <c r="AT126" s="56"/>
      <c r="AU126" s="138">
        <v>123</v>
      </c>
      <c r="AV126" s="143" t="s">
        <v>76</v>
      </c>
      <c r="AW126" s="141"/>
      <c r="AX126" s="142"/>
      <c r="AY126" s="331"/>
      <c r="AZ126" s="331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  <c r="BQ126"/>
      <c r="BR126"/>
      <c r="BS126"/>
      <c r="BT126"/>
      <c r="BU126"/>
      <c r="BV126"/>
      <c r="BW126"/>
      <c r="BX126"/>
      <c r="BY126"/>
      <c r="BZ126"/>
      <c r="CA126"/>
      <c r="CB126"/>
      <c r="CC126"/>
      <c r="CD126"/>
      <c r="CE126"/>
      <c r="CF126"/>
      <c r="CG126"/>
      <c r="CH126"/>
      <c r="CI126"/>
      <c r="CJ126"/>
      <c r="CK126"/>
      <c r="CL126"/>
      <c r="CM126"/>
      <c r="CN126"/>
      <c r="CO126"/>
      <c r="CP126"/>
    </row>
    <row r="127" spans="1:94" ht="12.75">
      <c r="A127" s="138">
        <v>124</v>
      </c>
      <c r="B127" s="143" t="s">
        <v>91</v>
      </c>
      <c r="C127" s="56"/>
      <c r="D127" s="56"/>
      <c r="E127" s="56"/>
      <c r="F127" s="56"/>
      <c r="G127" s="56"/>
      <c r="H127" s="56"/>
      <c r="I127" s="56"/>
      <c r="J127" s="56"/>
      <c r="K127" s="56"/>
      <c r="L127" s="56"/>
      <c r="M127" s="56"/>
      <c r="N127" s="56"/>
      <c r="O127" s="56"/>
      <c r="P127" s="56"/>
      <c r="Q127" s="56"/>
      <c r="R127" s="56"/>
      <c r="S127" s="56"/>
      <c r="T127" s="56"/>
      <c r="U127" s="56"/>
      <c r="V127" s="56"/>
      <c r="W127" s="56"/>
      <c r="X127" s="56"/>
      <c r="Y127" s="56"/>
      <c r="Z127" s="56"/>
      <c r="AA127" s="56"/>
      <c r="AB127" s="56"/>
      <c r="AC127" s="56"/>
      <c r="AD127" s="56"/>
      <c r="AE127" s="56"/>
      <c r="AF127" s="56"/>
      <c r="AG127" s="56"/>
      <c r="AH127" s="56"/>
      <c r="AI127" s="56"/>
      <c r="AJ127" s="56"/>
      <c r="AK127" s="56"/>
      <c r="AL127" s="56"/>
      <c r="AM127" s="56"/>
      <c r="AN127" s="56"/>
      <c r="AO127" s="56"/>
      <c r="AP127" s="56"/>
      <c r="AQ127" s="56"/>
      <c r="AR127" s="56"/>
      <c r="AS127" s="56"/>
      <c r="AT127" s="56"/>
      <c r="AU127" s="138">
        <v>124</v>
      </c>
      <c r="AV127" s="143" t="s">
        <v>91</v>
      </c>
      <c r="AW127" s="141"/>
      <c r="AX127" s="142"/>
      <c r="AY127" s="330"/>
      <c r="AZ127" s="330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O127"/>
      <c r="BP127"/>
      <c r="BQ127"/>
      <c r="BR127"/>
      <c r="BS127"/>
      <c r="BT127"/>
      <c r="BU127"/>
      <c r="BV127"/>
      <c r="BW127"/>
      <c r="BX127"/>
      <c r="BY127"/>
      <c r="BZ127"/>
      <c r="CA127"/>
      <c r="CB127"/>
      <c r="CC127"/>
      <c r="CD127"/>
      <c r="CE127"/>
      <c r="CF127"/>
      <c r="CG127"/>
      <c r="CH127"/>
      <c r="CI127"/>
      <c r="CJ127"/>
      <c r="CK127"/>
      <c r="CL127"/>
      <c r="CM127"/>
      <c r="CN127"/>
      <c r="CO127"/>
      <c r="CP127"/>
    </row>
    <row r="128" spans="1:94" ht="12.75">
      <c r="A128" s="138">
        <v>125</v>
      </c>
      <c r="B128" s="143" t="s">
        <v>161</v>
      </c>
      <c r="C128" s="145"/>
      <c r="D128" s="145"/>
      <c r="E128" s="145"/>
      <c r="F128" s="145"/>
      <c r="G128" s="145"/>
      <c r="H128" s="145"/>
      <c r="I128" s="145"/>
      <c r="J128" s="145"/>
      <c r="K128" s="145"/>
      <c r="L128" s="145"/>
      <c r="M128" s="145"/>
      <c r="N128" s="145"/>
      <c r="O128" s="145"/>
      <c r="P128" s="145"/>
      <c r="Q128" s="145"/>
      <c r="R128" s="145"/>
      <c r="S128" s="145"/>
      <c r="T128" s="145"/>
      <c r="U128" s="145"/>
      <c r="V128" s="145"/>
      <c r="W128" s="145"/>
      <c r="X128" s="145"/>
      <c r="Y128" s="145"/>
      <c r="Z128" s="145"/>
      <c r="AA128" s="145"/>
      <c r="AB128" s="145"/>
      <c r="AC128" s="145"/>
      <c r="AD128" s="145"/>
      <c r="AE128" s="145"/>
      <c r="AF128" s="145"/>
      <c r="AG128" s="145"/>
      <c r="AH128" s="145"/>
      <c r="AI128" s="145"/>
      <c r="AJ128" s="145"/>
      <c r="AK128" s="145"/>
      <c r="AL128" s="145"/>
      <c r="AM128" s="145"/>
      <c r="AN128" s="145"/>
      <c r="AO128" s="145"/>
      <c r="AP128" s="145"/>
      <c r="AQ128" s="145"/>
      <c r="AR128" s="145"/>
      <c r="AS128" s="145"/>
      <c r="AT128" s="145"/>
      <c r="AU128" s="138">
        <v>125</v>
      </c>
      <c r="AV128" s="143" t="s">
        <v>161</v>
      </c>
      <c r="AW128" s="141"/>
      <c r="AX128" s="142"/>
      <c r="AY128" s="330"/>
      <c r="AZ128" s="330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O128"/>
      <c r="BP128"/>
      <c r="BQ128"/>
      <c r="BR128"/>
      <c r="BS128"/>
      <c r="BT128"/>
      <c r="BU128"/>
      <c r="BV128"/>
      <c r="BW128"/>
      <c r="BX128"/>
      <c r="BY128"/>
      <c r="BZ128"/>
      <c r="CA128"/>
      <c r="CB128"/>
      <c r="CC128"/>
      <c r="CD128"/>
      <c r="CE128"/>
      <c r="CF128"/>
      <c r="CG128"/>
      <c r="CH128"/>
      <c r="CI128"/>
      <c r="CJ128"/>
      <c r="CK128"/>
      <c r="CL128"/>
      <c r="CM128"/>
      <c r="CN128"/>
      <c r="CO128"/>
      <c r="CP128"/>
    </row>
    <row r="129" spans="1:94" ht="12.75">
      <c r="A129" s="138">
        <v>126</v>
      </c>
      <c r="B129" s="143" t="s">
        <v>112</v>
      </c>
      <c r="C129" s="56"/>
      <c r="D129" s="56"/>
      <c r="E129" s="56"/>
      <c r="F129" s="56"/>
      <c r="G129" s="56"/>
      <c r="H129" s="56"/>
      <c r="I129" s="56"/>
      <c r="J129" s="56"/>
      <c r="K129" s="56"/>
      <c r="L129" s="56"/>
      <c r="M129" s="56"/>
      <c r="N129" s="56"/>
      <c r="O129" s="56"/>
      <c r="P129" s="56"/>
      <c r="Q129" s="56"/>
      <c r="R129" s="56"/>
      <c r="S129" s="56"/>
      <c r="T129" s="56"/>
      <c r="U129" s="56"/>
      <c r="V129" s="56"/>
      <c r="W129" s="56"/>
      <c r="X129" s="56"/>
      <c r="Y129" s="56"/>
      <c r="Z129" s="56"/>
      <c r="AA129" s="56"/>
      <c r="AB129" s="56"/>
      <c r="AC129" s="56"/>
      <c r="AD129" s="56"/>
      <c r="AE129" s="56"/>
      <c r="AF129" s="56"/>
      <c r="AG129" s="56"/>
      <c r="AH129" s="56"/>
      <c r="AI129" s="56"/>
      <c r="AJ129" s="56"/>
      <c r="AK129" s="56"/>
      <c r="AL129" s="56"/>
      <c r="AM129" s="56"/>
      <c r="AN129" s="56"/>
      <c r="AO129" s="56"/>
      <c r="AP129" s="56"/>
      <c r="AQ129" s="56"/>
      <c r="AR129" s="56"/>
      <c r="AS129" s="56"/>
      <c r="AT129" s="56"/>
      <c r="AU129" s="138">
        <v>126</v>
      </c>
      <c r="AV129" s="143" t="s">
        <v>112</v>
      </c>
      <c r="AW129" s="141"/>
      <c r="AX129" s="142"/>
      <c r="AY129" s="330"/>
      <c r="AZ129" s="330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  <c r="BO129"/>
      <c r="BP129"/>
      <c r="BQ129"/>
      <c r="BR129"/>
      <c r="BS129"/>
      <c r="BT129"/>
      <c r="BU129"/>
      <c r="BV129"/>
      <c r="BW129"/>
      <c r="BX129"/>
      <c r="BY129"/>
      <c r="BZ129"/>
      <c r="CA129"/>
      <c r="CB129"/>
      <c r="CC129"/>
      <c r="CD129"/>
      <c r="CE129"/>
      <c r="CF129"/>
      <c r="CG129"/>
      <c r="CH129"/>
      <c r="CI129"/>
      <c r="CJ129"/>
      <c r="CK129"/>
      <c r="CL129"/>
      <c r="CM129"/>
      <c r="CN129"/>
      <c r="CO129"/>
      <c r="CP129"/>
    </row>
    <row r="130" spans="1:94" ht="12.75">
      <c r="A130" s="138">
        <v>127</v>
      </c>
      <c r="B130" s="143" t="s">
        <v>96</v>
      </c>
      <c r="C130" s="56"/>
      <c r="D130" s="56"/>
      <c r="E130" s="56"/>
      <c r="F130" s="56"/>
      <c r="G130" s="56"/>
      <c r="H130" s="56"/>
      <c r="I130" s="56"/>
      <c r="J130" s="56"/>
      <c r="K130" s="56"/>
      <c r="L130" s="56"/>
      <c r="M130" s="56"/>
      <c r="N130" s="56"/>
      <c r="O130" s="56"/>
      <c r="P130" s="56"/>
      <c r="Q130" s="56"/>
      <c r="R130" s="56"/>
      <c r="S130" s="56"/>
      <c r="T130" s="56"/>
      <c r="U130" s="56"/>
      <c r="V130" s="56"/>
      <c r="W130" s="56"/>
      <c r="X130" s="56"/>
      <c r="Y130" s="56"/>
      <c r="Z130" s="56"/>
      <c r="AA130" s="56"/>
      <c r="AB130" s="56"/>
      <c r="AC130" s="56"/>
      <c r="AD130" s="56"/>
      <c r="AE130" s="56"/>
      <c r="AF130" s="56"/>
      <c r="AG130" s="56"/>
      <c r="AH130" s="56"/>
      <c r="AI130" s="56"/>
      <c r="AJ130" s="56"/>
      <c r="AK130" s="56"/>
      <c r="AL130" s="56"/>
      <c r="AM130" s="56"/>
      <c r="AN130" s="56"/>
      <c r="AO130" s="56"/>
      <c r="AP130" s="56"/>
      <c r="AQ130" s="56"/>
      <c r="AR130" s="56"/>
      <c r="AS130" s="56"/>
      <c r="AT130" s="56"/>
      <c r="AU130" s="138">
        <v>127</v>
      </c>
      <c r="AV130" s="143" t="s">
        <v>96</v>
      </c>
      <c r="AW130" s="141"/>
      <c r="AX130" s="142"/>
      <c r="AY130" s="330"/>
      <c r="AZ130" s="3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  <c r="BO130"/>
      <c r="BP130"/>
      <c r="BQ130"/>
      <c r="BR130"/>
      <c r="BS130"/>
      <c r="BT130"/>
      <c r="BU130"/>
      <c r="BV130"/>
      <c r="BW130"/>
      <c r="BX130"/>
      <c r="BY130"/>
      <c r="BZ130"/>
      <c r="CA130"/>
      <c r="CB130"/>
      <c r="CC130"/>
      <c r="CD130"/>
      <c r="CE130"/>
      <c r="CF130"/>
      <c r="CG130"/>
      <c r="CH130"/>
      <c r="CI130"/>
      <c r="CJ130"/>
      <c r="CK130"/>
      <c r="CL130"/>
      <c r="CM130"/>
      <c r="CN130"/>
      <c r="CO130"/>
      <c r="CP130"/>
    </row>
    <row r="131" spans="1:94" ht="12.75">
      <c r="A131" s="138">
        <v>128</v>
      </c>
      <c r="B131" s="143" t="s">
        <v>43</v>
      </c>
      <c r="C131" s="56"/>
      <c r="D131" s="56"/>
      <c r="E131" s="56"/>
      <c r="F131" s="56"/>
      <c r="G131" s="56"/>
      <c r="H131" s="56"/>
      <c r="I131" s="56"/>
      <c r="J131" s="56">
        <v>7.1</v>
      </c>
      <c r="K131" s="56"/>
      <c r="L131" s="56"/>
      <c r="M131" s="56"/>
      <c r="N131" s="56"/>
      <c r="O131" s="56"/>
      <c r="P131" s="56"/>
      <c r="Q131" s="56"/>
      <c r="R131" s="56"/>
      <c r="S131" s="56"/>
      <c r="T131" s="56"/>
      <c r="U131" s="56"/>
      <c r="V131" s="56"/>
      <c r="W131" s="56"/>
      <c r="X131" s="56"/>
      <c r="Y131" s="56"/>
      <c r="Z131" s="56"/>
      <c r="AA131" s="56"/>
      <c r="AB131" s="56"/>
      <c r="AC131" s="56"/>
      <c r="AD131" s="56"/>
      <c r="AE131" s="56"/>
      <c r="AF131" s="56"/>
      <c r="AG131" s="56"/>
      <c r="AH131" s="56"/>
      <c r="AI131" s="56"/>
      <c r="AJ131" s="56"/>
      <c r="AK131" s="56"/>
      <c r="AL131" s="56"/>
      <c r="AM131" s="56"/>
      <c r="AN131" s="56"/>
      <c r="AO131" s="56"/>
      <c r="AP131" s="56"/>
      <c r="AQ131" s="56"/>
      <c r="AR131" s="56"/>
      <c r="AS131" s="56"/>
      <c r="AT131" s="56"/>
      <c r="AU131" s="138">
        <v>128</v>
      </c>
      <c r="AV131" s="143" t="s">
        <v>43</v>
      </c>
      <c r="AW131" s="141"/>
      <c r="AX131" s="142"/>
      <c r="AY131" s="331"/>
      <c r="AZ131" s="331"/>
      <c r="BA131"/>
      <c r="BB131"/>
      <c r="BC131"/>
      <c r="BD131"/>
      <c r="BE131"/>
      <c r="BF131"/>
      <c r="BG131"/>
      <c r="BH131"/>
      <c r="BI131"/>
      <c r="BJ131"/>
      <c r="BK131"/>
      <c r="BL131"/>
      <c r="BM131"/>
      <c r="BN131"/>
      <c r="BO131"/>
      <c r="BP131"/>
      <c r="BQ131"/>
      <c r="BR131"/>
      <c r="BS131"/>
      <c r="BT131"/>
      <c r="BU131"/>
      <c r="BV131"/>
      <c r="BW131"/>
      <c r="BX131"/>
      <c r="BY131"/>
      <c r="BZ131"/>
      <c r="CA131"/>
      <c r="CB131"/>
      <c r="CC131"/>
      <c r="CD131"/>
      <c r="CE131"/>
      <c r="CF131"/>
      <c r="CG131"/>
      <c r="CH131"/>
      <c r="CI131"/>
      <c r="CJ131"/>
      <c r="CK131"/>
      <c r="CL131"/>
      <c r="CM131"/>
      <c r="CN131"/>
      <c r="CO131"/>
      <c r="CP131"/>
    </row>
    <row r="132" spans="1:94" ht="12.75">
      <c r="A132" s="138">
        <v>129</v>
      </c>
      <c r="B132" s="143">
        <v>6</v>
      </c>
      <c r="C132" s="56"/>
      <c r="D132" s="56"/>
      <c r="E132" s="56"/>
      <c r="F132" s="56"/>
      <c r="G132" s="56"/>
      <c r="H132" s="56"/>
      <c r="I132" s="56"/>
      <c r="J132" s="56"/>
      <c r="K132" s="56"/>
      <c r="L132" s="56"/>
      <c r="M132" s="56"/>
      <c r="N132" s="56"/>
      <c r="O132" s="56"/>
      <c r="P132" s="56"/>
      <c r="Q132" s="56"/>
      <c r="R132" s="56"/>
      <c r="S132" s="56"/>
      <c r="T132" s="56"/>
      <c r="U132" s="56"/>
      <c r="V132" s="56"/>
      <c r="W132" s="56"/>
      <c r="X132" s="56"/>
      <c r="Y132" s="56"/>
      <c r="Z132" s="56"/>
      <c r="AA132" s="56"/>
      <c r="AB132" s="56"/>
      <c r="AC132" s="56"/>
      <c r="AD132" s="56"/>
      <c r="AE132" s="56"/>
      <c r="AF132" s="56"/>
      <c r="AG132" s="56"/>
      <c r="AH132" s="56"/>
      <c r="AI132" s="56"/>
      <c r="AJ132" s="56"/>
      <c r="AK132" s="56"/>
      <c r="AL132" s="56"/>
      <c r="AM132" s="56"/>
      <c r="AN132" s="56"/>
      <c r="AO132" s="56"/>
      <c r="AP132" s="56"/>
      <c r="AQ132" s="56"/>
      <c r="AR132" s="56"/>
      <c r="AS132" s="56"/>
      <c r="AT132" s="56"/>
      <c r="AU132" s="138">
        <v>129</v>
      </c>
      <c r="AV132" s="143">
        <v>6</v>
      </c>
      <c r="AW132" s="141"/>
      <c r="AX132" s="142"/>
      <c r="AY132" s="330"/>
      <c r="AZ132" s="330"/>
      <c r="BA132"/>
      <c r="BB132"/>
      <c r="BC132"/>
      <c r="BD132"/>
      <c r="BE132"/>
      <c r="BF132"/>
      <c r="BG132"/>
      <c r="BH132"/>
      <c r="BI132"/>
      <c r="BJ132"/>
      <c r="BK132"/>
      <c r="BL132"/>
      <c r="BM132"/>
      <c r="BN132"/>
      <c r="BO132"/>
      <c r="BP132"/>
      <c r="BQ132"/>
      <c r="BR132"/>
      <c r="BS132"/>
      <c r="BT132"/>
      <c r="BU132"/>
      <c r="BV132"/>
      <c r="BW132"/>
      <c r="BX132"/>
      <c r="BY132"/>
      <c r="BZ132"/>
      <c r="CA132"/>
      <c r="CB132"/>
      <c r="CC132"/>
      <c r="CD132"/>
      <c r="CE132"/>
      <c r="CF132"/>
      <c r="CG132"/>
      <c r="CH132"/>
      <c r="CI132"/>
      <c r="CJ132"/>
      <c r="CK132"/>
      <c r="CL132"/>
      <c r="CM132"/>
      <c r="CN132"/>
      <c r="CO132"/>
      <c r="CP132"/>
    </row>
    <row r="133" spans="1:94" ht="12.75">
      <c r="A133" s="138">
        <v>130</v>
      </c>
      <c r="B133" s="143">
        <v>7</v>
      </c>
      <c r="C133" s="56"/>
      <c r="D133" s="56"/>
      <c r="E133" s="56"/>
      <c r="F133" s="56"/>
      <c r="G133" s="56"/>
      <c r="H133" s="56"/>
      <c r="I133" s="56"/>
      <c r="J133" s="56"/>
      <c r="K133" s="56"/>
      <c r="L133" s="56"/>
      <c r="M133" s="56"/>
      <c r="N133" s="56"/>
      <c r="O133" s="56"/>
      <c r="P133" s="56"/>
      <c r="Q133" s="56"/>
      <c r="R133" s="56"/>
      <c r="S133" s="56"/>
      <c r="T133" s="56"/>
      <c r="U133" s="56"/>
      <c r="V133" s="56"/>
      <c r="W133" s="56"/>
      <c r="X133" s="56"/>
      <c r="Y133" s="56"/>
      <c r="Z133" s="56"/>
      <c r="AA133" s="56"/>
      <c r="AB133" s="56"/>
      <c r="AC133" s="56"/>
      <c r="AD133" s="56"/>
      <c r="AE133" s="56"/>
      <c r="AF133" s="56"/>
      <c r="AG133" s="56"/>
      <c r="AH133" s="56"/>
      <c r="AI133" s="56"/>
      <c r="AJ133" s="56"/>
      <c r="AK133" s="56"/>
      <c r="AL133" s="56"/>
      <c r="AM133" s="56"/>
      <c r="AN133" s="56"/>
      <c r="AO133" s="56"/>
      <c r="AP133" s="56"/>
      <c r="AQ133" s="56"/>
      <c r="AR133" s="56"/>
      <c r="AS133" s="56"/>
      <c r="AT133" s="56"/>
      <c r="AU133" s="138">
        <v>130</v>
      </c>
      <c r="AV133" s="143">
        <v>7</v>
      </c>
      <c r="AW133" s="141"/>
      <c r="AX133" s="142"/>
      <c r="AY133" s="330"/>
      <c r="AZ133" s="330"/>
      <c r="BA133"/>
      <c r="BB133"/>
      <c r="BC133"/>
      <c r="BD133"/>
      <c r="BE133"/>
      <c r="BF133"/>
      <c r="BG133"/>
      <c r="BH133"/>
      <c r="BI133"/>
      <c r="BJ133"/>
      <c r="BK133"/>
      <c r="BL133"/>
      <c r="BM133"/>
      <c r="BN133"/>
      <c r="BO133"/>
      <c r="BP133"/>
      <c r="BQ133"/>
      <c r="BR133"/>
      <c r="BS133"/>
      <c r="BT133"/>
      <c r="BU133"/>
      <c r="BV133"/>
      <c r="BW133"/>
      <c r="BX133"/>
      <c r="BY133"/>
      <c r="BZ133"/>
      <c r="CA133"/>
      <c r="CB133"/>
      <c r="CC133"/>
      <c r="CD133"/>
      <c r="CE133"/>
      <c r="CF133"/>
      <c r="CG133"/>
      <c r="CH133"/>
      <c r="CI133"/>
      <c r="CJ133"/>
      <c r="CK133"/>
      <c r="CL133"/>
      <c r="CM133"/>
      <c r="CN133"/>
      <c r="CO133"/>
      <c r="CP133"/>
    </row>
    <row r="134" spans="1:94" ht="12.75">
      <c r="A134" s="138">
        <v>131</v>
      </c>
      <c r="B134" s="143">
        <v>8</v>
      </c>
      <c r="C134" s="56"/>
      <c r="D134" s="56"/>
      <c r="E134" s="56"/>
      <c r="F134" s="56"/>
      <c r="G134" s="56"/>
      <c r="H134" s="56"/>
      <c r="I134" s="56"/>
      <c r="J134" s="56"/>
      <c r="K134" s="56"/>
      <c r="L134" s="56"/>
      <c r="M134" s="56"/>
      <c r="N134" s="56"/>
      <c r="O134" s="56"/>
      <c r="P134" s="56"/>
      <c r="Q134" s="56"/>
      <c r="R134" s="56"/>
      <c r="S134" s="56"/>
      <c r="T134" s="56"/>
      <c r="U134" s="56"/>
      <c r="V134" s="56"/>
      <c r="W134" s="56"/>
      <c r="X134" s="56"/>
      <c r="Y134" s="56"/>
      <c r="Z134" s="56"/>
      <c r="AA134" s="56"/>
      <c r="AB134" s="56"/>
      <c r="AC134" s="56"/>
      <c r="AD134" s="56"/>
      <c r="AE134" s="56"/>
      <c r="AF134" s="56"/>
      <c r="AG134" s="56"/>
      <c r="AH134" s="56"/>
      <c r="AI134" s="56"/>
      <c r="AJ134" s="56"/>
      <c r="AK134" s="56"/>
      <c r="AL134" s="56"/>
      <c r="AM134" s="56"/>
      <c r="AN134" s="56"/>
      <c r="AO134" s="56"/>
      <c r="AP134" s="56"/>
      <c r="AQ134" s="56"/>
      <c r="AR134" s="56"/>
      <c r="AS134" s="56"/>
      <c r="AT134" s="56"/>
      <c r="AU134" s="138">
        <v>131</v>
      </c>
      <c r="AV134" s="143">
        <v>8</v>
      </c>
      <c r="AW134" s="141"/>
      <c r="AX134" s="142"/>
      <c r="AY134" s="330"/>
      <c r="AZ134" s="330"/>
      <c r="BA134"/>
      <c r="BB134"/>
      <c r="BC134"/>
      <c r="BD134"/>
      <c r="BE134"/>
      <c r="BF134"/>
      <c r="BG134"/>
      <c r="BH134"/>
      <c r="BI134"/>
      <c r="BJ134"/>
      <c r="BK134"/>
      <c r="BL134"/>
      <c r="BM134"/>
      <c r="BN134"/>
      <c r="BO134"/>
      <c r="BP134"/>
      <c r="BQ134"/>
      <c r="BR134"/>
      <c r="BS134"/>
      <c r="BT134"/>
      <c r="BU134"/>
      <c r="BV134"/>
      <c r="BW134"/>
      <c r="BX134"/>
      <c r="BY134"/>
      <c r="BZ134"/>
      <c r="CA134"/>
      <c r="CB134"/>
      <c r="CC134"/>
      <c r="CD134"/>
      <c r="CE134"/>
      <c r="CF134"/>
      <c r="CG134"/>
      <c r="CH134"/>
      <c r="CI134"/>
      <c r="CJ134"/>
      <c r="CK134"/>
      <c r="CL134"/>
      <c r="CM134"/>
      <c r="CN134"/>
      <c r="CO134"/>
      <c r="CP134"/>
    </row>
    <row r="135" spans="1:94" ht="12.75">
      <c r="A135" s="138">
        <v>132</v>
      </c>
      <c r="B135" s="143">
        <v>9</v>
      </c>
      <c r="C135" s="56"/>
      <c r="D135" s="56"/>
      <c r="E135" s="56"/>
      <c r="F135" s="56"/>
      <c r="G135" s="56"/>
      <c r="H135" s="56"/>
      <c r="I135" s="56"/>
      <c r="J135" s="56"/>
      <c r="K135" s="56"/>
      <c r="L135" s="56"/>
      <c r="M135" s="56"/>
      <c r="N135" s="56"/>
      <c r="O135" s="56"/>
      <c r="P135" s="56"/>
      <c r="Q135" s="56"/>
      <c r="R135" s="56"/>
      <c r="S135" s="56"/>
      <c r="T135" s="56"/>
      <c r="U135" s="56"/>
      <c r="V135" s="56"/>
      <c r="W135" s="56"/>
      <c r="X135" s="56"/>
      <c r="Y135" s="56"/>
      <c r="Z135" s="56"/>
      <c r="AA135" s="56"/>
      <c r="AB135" s="56"/>
      <c r="AC135" s="56"/>
      <c r="AD135" s="56"/>
      <c r="AE135" s="56"/>
      <c r="AF135" s="56"/>
      <c r="AG135" s="56"/>
      <c r="AH135" s="56"/>
      <c r="AI135" s="56"/>
      <c r="AJ135" s="56"/>
      <c r="AK135" s="56"/>
      <c r="AL135" s="56"/>
      <c r="AM135" s="56"/>
      <c r="AN135" s="56"/>
      <c r="AO135" s="56"/>
      <c r="AP135" s="56"/>
      <c r="AQ135" s="56"/>
      <c r="AR135" s="56"/>
      <c r="AS135" s="56"/>
      <c r="AT135" s="56"/>
      <c r="AU135" s="138">
        <v>132</v>
      </c>
      <c r="AV135" s="143">
        <v>9</v>
      </c>
      <c r="AW135" s="141"/>
      <c r="AX135" s="142"/>
      <c r="AY135" s="330"/>
      <c r="AZ135" s="330"/>
      <c r="BA135"/>
      <c r="BB135"/>
      <c r="BC135"/>
      <c r="BD135"/>
      <c r="BE135"/>
      <c r="BF135"/>
      <c r="BG135"/>
      <c r="BH135"/>
      <c r="BI135"/>
      <c r="BJ135"/>
      <c r="BK135"/>
      <c r="BL135"/>
      <c r="BM135"/>
      <c r="BN135"/>
      <c r="BO135"/>
      <c r="BP135"/>
      <c r="BQ135"/>
      <c r="BR135"/>
      <c r="BS135"/>
      <c r="BT135"/>
      <c r="BU135"/>
      <c r="BV135"/>
      <c r="BW135"/>
      <c r="BX135"/>
      <c r="BY135"/>
      <c r="BZ135"/>
      <c r="CA135"/>
      <c r="CB135"/>
      <c r="CC135"/>
      <c r="CD135"/>
      <c r="CE135"/>
      <c r="CF135"/>
      <c r="CG135"/>
      <c r="CH135"/>
      <c r="CI135"/>
      <c r="CJ135"/>
      <c r="CK135"/>
      <c r="CL135"/>
      <c r="CM135"/>
      <c r="CN135"/>
      <c r="CO135"/>
      <c r="CP135"/>
    </row>
    <row r="136" spans="1:94" ht="12.75">
      <c r="A136" s="138">
        <v>133</v>
      </c>
      <c r="B136" s="143">
        <v>10</v>
      </c>
      <c r="C136" s="56"/>
      <c r="D136" s="56"/>
      <c r="E136" s="56"/>
      <c r="F136" s="56"/>
      <c r="G136" s="56"/>
      <c r="H136" s="56"/>
      <c r="I136" s="56"/>
      <c r="J136" s="56"/>
      <c r="K136" s="56"/>
      <c r="L136" s="56"/>
      <c r="M136" s="56"/>
      <c r="N136" s="56"/>
      <c r="O136" s="56"/>
      <c r="P136" s="56"/>
      <c r="Q136" s="56"/>
      <c r="R136" s="56"/>
      <c r="S136" s="56"/>
      <c r="T136" s="56"/>
      <c r="U136" s="56"/>
      <c r="V136" s="56"/>
      <c r="W136" s="56"/>
      <c r="X136" s="56"/>
      <c r="Y136" s="56"/>
      <c r="Z136" s="56"/>
      <c r="AA136" s="56"/>
      <c r="AB136" s="56"/>
      <c r="AC136" s="56"/>
      <c r="AD136" s="56"/>
      <c r="AE136" s="56"/>
      <c r="AF136" s="56"/>
      <c r="AG136" s="56"/>
      <c r="AH136" s="56"/>
      <c r="AI136" s="56"/>
      <c r="AJ136" s="56"/>
      <c r="AK136" s="56"/>
      <c r="AL136" s="56"/>
      <c r="AM136" s="56"/>
      <c r="AN136" s="56"/>
      <c r="AO136" s="56"/>
      <c r="AP136" s="56"/>
      <c r="AQ136" s="56"/>
      <c r="AR136" s="56"/>
      <c r="AS136" s="56"/>
      <c r="AT136" s="56"/>
      <c r="AU136" s="138">
        <v>133</v>
      </c>
      <c r="AV136" s="143">
        <v>10</v>
      </c>
      <c r="AW136" s="141"/>
      <c r="AX136" s="142"/>
      <c r="AY136" s="330"/>
      <c r="AZ136" s="330"/>
      <c r="BA136"/>
      <c r="BB136"/>
      <c r="BC136"/>
      <c r="BD136"/>
      <c r="BE136"/>
      <c r="BF136"/>
      <c r="BG136"/>
      <c r="BH136"/>
      <c r="BI136"/>
      <c r="BJ136"/>
      <c r="BK136"/>
      <c r="BL136"/>
      <c r="BM136"/>
      <c r="BN136"/>
      <c r="BO136"/>
      <c r="BP136"/>
      <c r="BQ136"/>
      <c r="BR136"/>
      <c r="BS136"/>
      <c r="BT136"/>
      <c r="BU136"/>
      <c r="BV136"/>
      <c r="BW136"/>
      <c r="BX136"/>
      <c r="BY136"/>
      <c r="BZ136"/>
      <c r="CA136"/>
      <c r="CB136"/>
      <c r="CC136"/>
      <c r="CD136"/>
      <c r="CE136"/>
      <c r="CF136"/>
      <c r="CG136"/>
      <c r="CH136"/>
      <c r="CI136"/>
      <c r="CJ136"/>
      <c r="CK136"/>
      <c r="CL136"/>
      <c r="CM136"/>
      <c r="CN136"/>
      <c r="CO136"/>
      <c r="CP136"/>
    </row>
    <row r="137" spans="1:94" ht="12.75">
      <c r="A137" s="132"/>
      <c r="B137" s="159"/>
      <c r="C137" s="160"/>
      <c r="D137" s="160"/>
      <c r="E137" s="160"/>
      <c r="F137" s="160"/>
      <c r="G137" s="160"/>
      <c r="H137" s="160"/>
      <c r="I137" s="160"/>
      <c r="J137" s="160"/>
      <c r="K137" s="160"/>
      <c r="L137" s="160"/>
      <c r="M137" s="160"/>
      <c r="N137" s="160"/>
      <c r="O137" s="160"/>
      <c r="P137" s="160"/>
      <c r="Q137" s="160"/>
      <c r="R137" s="160"/>
      <c r="S137" s="160"/>
      <c r="T137" s="160"/>
      <c r="U137" s="160"/>
      <c r="V137" s="160"/>
      <c r="W137" s="160"/>
      <c r="X137" s="160"/>
      <c r="Y137" s="160"/>
      <c r="Z137" s="160"/>
      <c r="AA137" s="160"/>
      <c r="AB137" s="160"/>
      <c r="AC137" s="160"/>
      <c r="AD137" s="160"/>
      <c r="AE137" s="160"/>
      <c r="AF137" s="160"/>
      <c r="AG137" s="160"/>
      <c r="AH137" s="160"/>
      <c r="AI137" s="160"/>
      <c r="AJ137" s="160"/>
      <c r="AK137" s="160"/>
      <c r="AL137" s="160"/>
      <c r="AM137" s="160"/>
      <c r="AN137" s="160"/>
      <c r="AO137" s="160"/>
      <c r="AP137" s="160"/>
      <c r="AQ137" s="160"/>
      <c r="AR137" s="160"/>
      <c r="AS137" s="160"/>
      <c r="AT137" s="160"/>
      <c r="AU137" s="132"/>
      <c r="AV137" s="159"/>
      <c r="AW137" s="161"/>
      <c r="AX137" s="161"/>
      <c r="AY137" s="162"/>
      <c r="AZ137" s="162"/>
      <c r="BA137"/>
      <c r="BB137"/>
      <c r="BC137"/>
      <c r="BD137"/>
      <c r="BE137"/>
      <c r="BF137"/>
      <c r="BG137"/>
      <c r="BH137"/>
      <c r="BI137"/>
      <c r="BJ137"/>
      <c r="BK137"/>
      <c r="BL137"/>
      <c r="BM137"/>
      <c r="BN137"/>
      <c r="BO137"/>
      <c r="BP137"/>
      <c r="BQ137"/>
      <c r="BR137"/>
      <c r="BS137"/>
      <c r="BT137"/>
      <c r="BU137"/>
      <c r="BV137"/>
      <c r="BW137"/>
      <c r="BX137"/>
      <c r="BY137"/>
      <c r="BZ137"/>
      <c r="CA137"/>
      <c r="CB137"/>
      <c r="CC137"/>
      <c r="CD137"/>
      <c r="CE137"/>
      <c r="CF137"/>
      <c r="CG137"/>
      <c r="CH137"/>
      <c r="CI137"/>
      <c r="CJ137"/>
      <c r="CK137"/>
      <c r="CL137"/>
      <c r="CM137"/>
      <c r="CN137"/>
      <c r="CO137"/>
      <c r="CP137"/>
    </row>
    <row r="138" ht="12.75">
      <c r="CK138" s="163"/>
    </row>
  </sheetData>
  <sheetProtection selectLockedCells="1" selectUnlockedCells="1"/>
  <mergeCells count="135">
    <mergeCell ref="A3:A4"/>
    <mergeCell ref="AY3:AZ3"/>
    <mergeCell ref="AY4:AZ4"/>
    <mergeCell ref="AY5:AZ5"/>
    <mergeCell ref="AY6:AZ6"/>
    <mergeCell ref="AY7:AZ7"/>
    <mergeCell ref="AY8:AZ8"/>
    <mergeCell ref="AY9:AZ9"/>
    <mergeCell ref="AY10:AZ10"/>
    <mergeCell ref="AY11:AZ11"/>
    <mergeCell ref="AY12:AZ12"/>
    <mergeCell ref="AY13:AZ13"/>
    <mergeCell ref="AY14:AZ14"/>
    <mergeCell ref="AY15:AZ15"/>
    <mergeCell ref="AY16:AZ16"/>
    <mergeCell ref="AY17:AZ17"/>
    <mergeCell ref="AY18:AZ18"/>
    <mergeCell ref="AY19:AZ19"/>
    <mergeCell ref="AY20:AZ20"/>
    <mergeCell ref="AY21:AZ21"/>
    <mergeCell ref="AY22:AZ22"/>
    <mergeCell ref="AY23:AZ23"/>
    <mergeCell ref="AY24:AZ24"/>
    <mergeCell ref="AY25:AZ25"/>
    <mergeCell ref="AY26:AZ26"/>
    <mergeCell ref="AY27:AZ27"/>
    <mergeCell ref="AY28:AZ28"/>
    <mergeCell ref="AY29:AZ29"/>
    <mergeCell ref="AY30:AZ30"/>
    <mergeCell ref="AY31:AZ31"/>
    <mergeCell ref="AY32:AZ32"/>
    <mergeCell ref="AY33:AZ33"/>
    <mergeCell ref="AY34:AZ34"/>
    <mergeCell ref="AY35:AZ35"/>
    <mergeCell ref="AY36:AZ36"/>
    <mergeCell ref="AY37:AZ37"/>
    <mergeCell ref="AY38:AZ38"/>
    <mergeCell ref="AY39:AZ39"/>
    <mergeCell ref="AY40:AZ40"/>
    <mergeCell ref="AY41:AZ41"/>
    <mergeCell ref="AY42:AZ42"/>
    <mergeCell ref="AY43:AZ43"/>
    <mergeCell ref="AY44:AZ44"/>
    <mergeCell ref="AY45:AZ45"/>
    <mergeCell ref="AY46:AZ46"/>
    <mergeCell ref="AY47:AZ47"/>
    <mergeCell ref="AY48:AZ48"/>
    <mergeCell ref="AY49:AZ49"/>
    <mergeCell ref="AY50:AZ50"/>
    <mergeCell ref="AY51:AZ51"/>
    <mergeCell ref="AY52:AZ52"/>
    <mergeCell ref="AY53:AZ53"/>
    <mergeCell ref="AY54:AZ54"/>
    <mergeCell ref="AY55:AZ55"/>
    <mergeCell ref="AY56:AZ56"/>
    <mergeCell ref="AY57:AZ57"/>
    <mergeCell ref="AY58:AZ58"/>
    <mergeCell ref="AY59:AZ59"/>
    <mergeCell ref="AY60:AZ60"/>
    <mergeCell ref="AY61:AZ61"/>
    <mergeCell ref="AY62:AZ62"/>
    <mergeCell ref="AY63:AZ63"/>
    <mergeCell ref="AY64:AZ64"/>
    <mergeCell ref="AY65:AZ65"/>
    <mergeCell ref="AY66:AZ66"/>
    <mergeCell ref="AY67:AZ67"/>
    <mergeCell ref="AY68:AZ68"/>
    <mergeCell ref="AY69:AZ69"/>
    <mergeCell ref="AY70:AZ70"/>
    <mergeCell ref="AY71:AZ71"/>
    <mergeCell ref="AY72:AZ72"/>
    <mergeCell ref="AY73:AZ73"/>
    <mergeCell ref="AY74:AZ74"/>
    <mergeCell ref="AY75:AZ75"/>
    <mergeCell ref="AY76:AZ76"/>
    <mergeCell ref="AY77:AZ77"/>
    <mergeCell ref="AY78:AZ78"/>
    <mergeCell ref="AY79:AZ79"/>
    <mergeCell ref="AY80:AZ80"/>
    <mergeCell ref="AY81:AZ81"/>
    <mergeCell ref="AY82:AZ82"/>
    <mergeCell ref="AY83:AZ83"/>
    <mergeCell ref="AY84:AZ84"/>
    <mergeCell ref="AY85:AZ85"/>
    <mergeCell ref="AY86:AZ86"/>
    <mergeCell ref="AY87:AZ87"/>
    <mergeCell ref="AY88:AZ88"/>
    <mergeCell ref="AY89:AZ89"/>
    <mergeCell ref="AY90:AZ90"/>
    <mergeCell ref="AY91:AZ91"/>
    <mergeCell ref="AY92:AZ92"/>
    <mergeCell ref="AY93:AZ93"/>
    <mergeCell ref="AY94:AZ94"/>
    <mergeCell ref="AY95:AZ95"/>
    <mergeCell ref="AY96:AZ96"/>
    <mergeCell ref="AY97:AZ97"/>
    <mergeCell ref="AY98:AZ98"/>
    <mergeCell ref="AY99:AZ99"/>
    <mergeCell ref="AY100:AZ100"/>
    <mergeCell ref="AY101:AZ101"/>
    <mergeCell ref="AY102:AZ102"/>
    <mergeCell ref="AY103:AZ103"/>
    <mergeCell ref="AY104:AZ104"/>
    <mergeCell ref="AY105:AZ105"/>
    <mergeCell ref="AY106:AZ106"/>
    <mergeCell ref="AY107:AZ107"/>
    <mergeCell ref="AY108:AZ108"/>
    <mergeCell ref="AY109:AZ109"/>
    <mergeCell ref="AY110:AZ110"/>
    <mergeCell ref="AY111:AZ111"/>
    <mergeCell ref="AY112:AZ112"/>
    <mergeCell ref="AY113:AZ113"/>
    <mergeCell ref="AY114:AZ114"/>
    <mergeCell ref="AY115:AZ115"/>
    <mergeCell ref="AY116:AZ116"/>
    <mergeCell ref="AY117:AZ117"/>
    <mergeCell ref="AY118:AZ118"/>
    <mergeCell ref="AY119:AZ119"/>
    <mergeCell ref="AY120:AZ120"/>
    <mergeCell ref="AY121:AZ121"/>
    <mergeCell ref="AY122:AZ122"/>
    <mergeCell ref="AY123:AZ123"/>
    <mergeCell ref="AY124:AZ124"/>
    <mergeCell ref="AY125:AZ125"/>
    <mergeCell ref="AY126:AZ126"/>
    <mergeCell ref="AY127:AZ127"/>
    <mergeCell ref="AY134:AZ134"/>
    <mergeCell ref="AY135:AZ135"/>
    <mergeCell ref="AY136:AZ136"/>
    <mergeCell ref="AY128:AZ128"/>
    <mergeCell ref="AY129:AZ129"/>
    <mergeCell ref="AY130:AZ130"/>
    <mergeCell ref="AY131:AZ131"/>
    <mergeCell ref="AY132:AZ132"/>
    <mergeCell ref="AY133:AZ133"/>
  </mergeCells>
  <printOptions/>
  <pageMargins left="0.7479166666666667" right="0.7479166666666667" top="0.5902777777777778" bottom="0.85" header="0.5118055555555555" footer="0.511805555555555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L13" sqref="L13"/>
    </sheetView>
  </sheetViews>
  <sheetFormatPr defaultColWidth="9.140625" defaultRowHeight="12.7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23" sqref="G23"/>
    </sheetView>
  </sheetViews>
  <sheetFormatPr defaultColWidth="9.140625" defaultRowHeight="12.7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2023-05-29T13:46:09Z</dcterms:created>
  <dcterms:modified xsi:type="dcterms:W3CDTF">2023-11-03T11:12:39Z</dcterms:modified>
  <cp:category/>
  <cp:version/>
  <cp:contentType/>
  <cp:contentStatus/>
</cp:coreProperties>
</file>