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'generale'!$A$4:$N$74</definedName>
  </definedNames>
  <calcPr fullCalcOnLoad="1"/>
</workbook>
</file>

<file path=xl/sharedStrings.xml><?xml version="1.0" encoding="utf-8"?>
<sst xmlns="http://schemas.openxmlformats.org/spreadsheetml/2006/main" count="610" uniqueCount="195">
  <si>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</si>
  <si>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</si>
  <si>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</si>
  <si>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</si>
  <si>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</si>
  <si>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</si>
  <si>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</si>
  <si>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</si>
  <si>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</si>
  <si>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</si>
  <si>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</si>
  <si>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</si>
  <si>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</si>
  <si>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</si>
  <si>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</si>
  <si>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</si>
  <si>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</si>
  <si>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A</t>
  </si>
  <si>
    <t>Moldovan Raz</t>
  </si>
  <si>
    <t xml:space="preserve"> </t>
  </si>
  <si>
    <t>C</t>
  </si>
  <si>
    <t>Bucur</t>
  </si>
  <si>
    <t>P</t>
  </si>
  <si>
    <t>Vulpe</t>
  </si>
  <si>
    <t>Munteanu</t>
  </si>
  <si>
    <t>Roscini Marco</t>
  </si>
  <si>
    <t>Pulbere</t>
  </si>
  <si>
    <t>D</t>
  </si>
  <si>
    <t>Rusu</t>
  </si>
  <si>
    <t>Beddoni</t>
  </si>
  <si>
    <t>Birladeanu</t>
  </si>
  <si>
    <t>Pintore</t>
  </si>
  <si>
    <t>Cherubini</t>
  </si>
  <si>
    <t>Grasso</t>
  </si>
  <si>
    <t>Manole G.</t>
  </si>
  <si>
    <t>Bucci</t>
  </si>
  <si>
    <t>Toscani</t>
  </si>
  <si>
    <t>Bufalino</t>
  </si>
  <si>
    <t>Budelli</t>
  </si>
  <si>
    <t>Ciolli Davide</t>
  </si>
  <si>
    <t>Artip Bruno</t>
  </si>
  <si>
    <t>Di Candilo</t>
  </si>
  <si>
    <t>Dioguardi Ivano</t>
  </si>
  <si>
    <t>Lupini</t>
  </si>
  <si>
    <t>Toska</t>
  </si>
  <si>
    <t>Caprioli</t>
  </si>
  <si>
    <t>Ivaldi</t>
  </si>
  <si>
    <t>Roscini Max</t>
  </si>
  <si>
    <t>Gradinaru</t>
  </si>
  <si>
    <t>Dioguardi M.</t>
  </si>
  <si>
    <t>Novac</t>
  </si>
  <si>
    <t>Sinno</t>
  </si>
  <si>
    <t>Cucculelli</t>
  </si>
  <si>
    <t>Vulpe Christian</t>
  </si>
  <si>
    <t>Della Piana</t>
  </si>
  <si>
    <t>Rosca</t>
  </si>
  <si>
    <t>Alabiso</t>
  </si>
  <si>
    <t>Gravina E.</t>
  </si>
  <si>
    <t>Mormeci</t>
  </si>
  <si>
    <t>Renzoni</t>
  </si>
  <si>
    <t>Pasquini</t>
  </si>
  <si>
    <t>Damicis</t>
  </si>
  <si>
    <t>Semeraro</t>
  </si>
  <si>
    <t>Beres</t>
  </si>
  <si>
    <t>Danko Gianluca</t>
  </si>
  <si>
    <t>Giannuzzi G.</t>
  </si>
  <si>
    <t>Vladu</t>
  </si>
  <si>
    <t>Danko Alessio</t>
  </si>
  <si>
    <t xml:space="preserve">Manole Aurel </t>
  </si>
  <si>
    <t>Esaltato</t>
  </si>
  <si>
    <t>Mistreanu Sorin</t>
  </si>
  <si>
    <t>Pappalardo</t>
  </si>
  <si>
    <t>Cardatore Michele</t>
  </si>
  <si>
    <t>Marchiori</t>
  </si>
  <si>
    <t>Torri</t>
  </si>
  <si>
    <t>Sanna Giuliano</t>
  </si>
  <si>
    <t>Di Giovanni</t>
  </si>
  <si>
    <t>Orgiu</t>
  </si>
  <si>
    <t>Serban</t>
  </si>
  <si>
    <t>Marrese</t>
  </si>
  <si>
    <t>Borghese Max</t>
  </si>
  <si>
    <t>Vanny</t>
  </si>
  <si>
    <t>Antonacci</t>
  </si>
  <si>
    <t>Danko R.</t>
  </si>
  <si>
    <t>Inga</t>
  </si>
  <si>
    <t>Scuderi</t>
  </si>
  <si>
    <t>Filomena</t>
  </si>
  <si>
    <t>Ettori</t>
  </si>
  <si>
    <t>Hrubaru V.</t>
  </si>
  <si>
    <t>Macovei</t>
  </si>
  <si>
    <t>Pescosolido</t>
  </si>
  <si>
    <t>Petrella</t>
  </si>
  <si>
    <t>Buscema</t>
  </si>
  <si>
    <t>Lupu</t>
  </si>
  <si>
    <t>Galimi</t>
  </si>
  <si>
    <t>Arvinte Alex</t>
  </si>
  <si>
    <t>Gravina Andrea</t>
  </si>
  <si>
    <t>Mattei W.</t>
  </si>
  <si>
    <t>Mustone Claudio</t>
  </si>
  <si>
    <t>Hrubaru I.</t>
  </si>
  <si>
    <t>Sanna Corrado</t>
  </si>
  <si>
    <t>Cardatore S.</t>
  </si>
  <si>
    <t>Ramos Senior</t>
  </si>
  <si>
    <t>Moldovan Alex</t>
  </si>
  <si>
    <t>Farina Giorgio</t>
  </si>
  <si>
    <t>Hrubaru A.</t>
  </si>
  <si>
    <t>Gilardoni Flavio</t>
  </si>
  <si>
    <t>Gilardoni Marco</t>
  </si>
  <si>
    <t>Narcis P.</t>
  </si>
  <si>
    <t>Rezzonico</t>
  </si>
  <si>
    <t>Riccioni G.</t>
  </si>
  <si>
    <t>Lombardi Filippo</t>
  </si>
  <si>
    <t>Dabija Igor</t>
  </si>
  <si>
    <t>Mauro Marco</t>
  </si>
  <si>
    <t>Iacocagni</t>
  </si>
  <si>
    <t>Favato</t>
  </si>
  <si>
    <t>Quirinis</t>
  </si>
  <si>
    <t>Diamanti</t>
  </si>
  <si>
    <t>Checchino</t>
  </si>
  <si>
    <t>Donnini</t>
  </si>
  <si>
    <t>Caliendo</t>
  </si>
  <si>
    <t>Bonifacio</t>
  </si>
  <si>
    <t>Salvemini</t>
  </si>
  <si>
    <t>Dabija Pavel</t>
  </si>
  <si>
    <t xml:space="preserve">Trifan </t>
  </si>
  <si>
    <t>Floarea</t>
  </si>
  <si>
    <t>Ramos K.</t>
  </si>
  <si>
    <t>Stancu Marius</t>
  </si>
  <si>
    <t>Masriera</t>
  </si>
  <si>
    <t>Samsonescu</t>
  </si>
  <si>
    <t>Miserocchi</t>
  </si>
  <si>
    <t>Maugeri</t>
  </si>
  <si>
    <t>Dioguardi Luciano</t>
  </si>
  <si>
    <t>Roscini Simone</t>
  </si>
  <si>
    <t>Lombardi Fabrizio</t>
  </si>
  <si>
    <t>Cianfoni G.</t>
  </si>
  <si>
    <t>De Rocchis</t>
  </si>
  <si>
    <t>Farina Simone</t>
  </si>
  <si>
    <t>Roscini Stefano</t>
  </si>
  <si>
    <t>Sanna Giorgio</t>
  </si>
  <si>
    <t>Giordani Maurizio</t>
  </si>
  <si>
    <t>Basso G.</t>
  </si>
  <si>
    <t>Ponzio L.</t>
  </si>
  <si>
    <t>D'Agostino</t>
  </si>
  <si>
    <t>Tertulliani</t>
  </si>
  <si>
    <t>Meucci N.</t>
  </si>
  <si>
    <t>Basso</t>
  </si>
  <si>
    <t>"Portiere   o   attaccante    per     una     notte"</t>
  </si>
  <si>
    <t>Artip</t>
  </si>
  <si>
    <t>Cambio Colorati</t>
  </si>
  <si>
    <t>Cambio Biancoblu</t>
  </si>
  <si>
    <t>Moldovan R.</t>
  </si>
  <si>
    <t>Mauro Sergio</t>
  </si>
  <si>
    <t>n°</t>
  </si>
  <si>
    <t>DATE</t>
  </si>
  <si>
    <t>GIOCATORI</t>
  </si>
  <si>
    <t>Peggiore</t>
  </si>
  <si>
    <t>Migliore</t>
  </si>
  <si>
    <t>Best gol n° giornata</t>
  </si>
  <si>
    <t>Dunare</t>
  </si>
  <si>
    <t>Trifan</t>
  </si>
  <si>
    <t>24^</t>
  </si>
  <si>
    <t>14^</t>
  </si>
  <si>
    <t>19^/27^</t>
  </si>
  <si>
    <t>Binutti</t>
  </si>
  <si>
    <t>12^/31^/37^</t>
  </si>
  <si>
    <t>Donnini (p)</t>
  </si>
  <si>
    <t>11^/21^/42^</t>
  </si>
  <si>
    <t>6^/7^</t>
  </si>
  <si>
    <t>36^</t>
  </si>
  <si>
    <t>4^</t>
  </si>
  <si>
    <t>8^/10^</t>
  </si>
  <si>
    <t>Hrubaru I. (p)</t>
  </si>
  <si>
    <t>Danko R. (p)</t>
  </si>
  <si>
    <t>Manole Aurel (p)</t>
  </si>
  <si>
    <t>2^/3^/17^/22^/23^/26^/28^/32^/44^</t>
  </si>
  <si>
    <t>43^</t>
  </si>
  <si>
    <t>Iacocagni (p)</t>
  </si>
  <si>
    <t xml:space="preserve">Hrubaru A. </t>
  </si>
  <si>
    <t>39^</t>
  </si>
  <si>
    <t>Damicis (p)</t>
  </si>
  <si>
    <t>Pulbere (p)</t>
  </si>
  <si>
    <t>Vulpe (p)</t>
  </si>
  <si>
    <t>5^/29^</t>
  </si>
  <si>
    <t>Lombardi Fabr. (p)</t>
  </si>
  <si>
    <t>Lombardi Fabr.(p)</t>
  </si>
  <si>
    <t>30^</t>
  </si>
  <si>
    <t>9^</t>
  </si>
  <si>
    <t>16^</t>
  </si>
  <si>
    <t>Riccioni G. (p)</t>
  </si>
  <si>
    <t>33^</t>
  </si>
  <si>
    <t>38^/40^</t>
  </si>
  <si>
    <t>13^/25^/41^</t>
  </si>
  <si>
    <t>1^/15^/18^/20^/34^/35^</t>
  </si>
  <si>
    <t>Stancu Marius (p)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</si>
</sst>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  <numFmt numFmtId="170" formatCode="0.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3" borderId="0" xfId="0" applyFill="1" applyAlignment="1">
      <alignment/>
    </xf>
    <xf numFmtId="164" fontId="0" fillId="2" borderId="9" xfId="0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7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7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7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7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9" fillId="3" borderId="7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5" fontId="7" fillId="3" borderId="14" xfId="0" applyNumberFormat="1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3" xfId="0" applyFont="1" applyFill="1" applyBorder="1" applyAlignment="1">
      <alignment horizontal="center" vertical="center"/>
    </xf>
    <xf numFmtId="164" fontId="0" fillId="6" borderId="11" xfId="0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7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1" xfId="0" applyNumberFormat="1" applyFont="1" applyFill="1" applyBorder="1" applyAlignment="1">
      <alignment horizontal="center"/>
    </xf>
    <xf numFmtId="166" fontId="1" fillId="6" borderId="11" xfId="0" applyNumberFormat="1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0" fillId="6" borderId="11" xfId="0" applyFill="1" applyBorder="1" applyAlignment="1">
      <alignment vertical="center"/>
    </xf>
    <xf numFmtId="164" fontId="0" fillId="6" borderId="7" xfId="0" applyFill="1" applyBorder="1" applyAlignment="1">
      <alignment vertic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3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7" fontId="0" fillId="3" borderId="9" xfId="0" applyNumberFormat="1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3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16" fillId="12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0" fillId="3" borderId="15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3" borderId="7" xfId="0" applyNumberFormat="1" applyFont="1" applyFill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13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3" borderId="7" xfId="0" applyNumberFormat="1" applyFont="1" applyFill="1" applyBorder="1" applyAlignment="1">
      <alignment horizontal="center"/>
    </xf>
    <xf numFmtId="166" fontId="16" fillId="11" borderId="7" xfId="0" applyNumberFormat="1" applyFont="1" applyFill="1" applyBorder="1" applyAlignment="1">
      <alignment horizontal="center"/>
    </xf>
    <xf numFmtId="164" fontId="17" fillId="0" borderId="7" xfId="0" applyFont="1" applyBorder="1" applyAlignment="1">
      <alignment horizontal="left"/>
    </xf>
    <xf numFmtId="166" fontId="0" fillId="17" borderId="7" xfId="0" applyNumberFormat="1" applyFont="1" applyFill="1" applyBorder="1" applyAlignment="1">
      <alignment horizontal="center"/>
    </xf>
    <xf numFmtId="166" fontId="16" fillId="18" borderId="7" xfId="0" applyNumberFormat="1" applyFont="1" applyFill="1" applyBorder="1" applyAlignment="1">
      <alignment horizontal="center"/>
    </xf>
    <xf numFmtId="166" fontId="16" fillId="19" borderId="7" xfId="0" applyNumberFormat="1" applyFont="1" applyFill="1" applyBorder="1" applyAlignment="1">
      <alignment horizontal="center"/>
    </xf>
    <xf numFmtId="166" fontId="16" fillId="20" borderId="7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166" fontId="16" fillId="11" borderId="9" xfId="0" applyNumberFormat="1" applyFont="1" applyFill="1" applyBorder="1" applyAlignment="1">
      <alignment horizontal="center"/>
    </xf>
    <xf numFmtId="166" fontId="16" fillId="12" borderId="9" xfId="0" applyNumberFormat="1" applyFont="1" applyFill="1" applyBorder="1" applyAlignment="1">
      <alignment horizontal="center"/>
    </xf>
    <xf numFmtId="170" fontId="0" fillId="3" borderId="7" xfId="0" applyNumberFormat="1" applyFont="1" applyFill="1" applyBorder="1" applyAlignment="1">
      <alignment horizontal="center"/>
    </xf>
    <xf numFmtId="166" fontId="16" fillId="21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2"/>
  <sheetViews>
    <sheetView tabSelected="1" zoomScale="118" zoomScaleNormal="118" workbookViewId="0" topLeftCell="A57">
      <selection activeCell="C79" sqref="C79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44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8" ht="15.75" customHeight="1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22</v>
      </c>
      <c r="F5" s="16">
        <v>14</v>
      </c>
      <c r="G5" s="16">
        <v>1</v>
      </c>
      <c r="H5" s="16">
        <v>7</v>
      </c>
      <c r="I5" s="17">
        <f>O5/E5</f>
        <v>1.9545454545454546</v>
      </c>
      <c r="J5" s="17">
        <f>F5/E5</f>
        <v>0.6363636363636364</v>
      </c>
      <c r="K5" s="18">
        <v>39</v>
      </c>
      <c r="L5" s="19">
        <v>1</v>
      </c>
      <c r="M5" s="20">
        <f>K5/E5</f>
        <v>1.7727272727272727</v>
      </c>
      <c r="N5" s="21">
        <f>AVERAGE(particolare!C108:AV108)</f>
        <v>6.913636363636363</v>
      </c>
      <c r="O5" s="22">
        <f>F5*3+G5</f>
        <v>43</v>
      </c>
      <c r="P5" s="23">
        <f>P3*0.4</f>
        <v>17.6</v>
      </c>
      <c r="R5" t="s">
        <v>19</v>
      </c>
    </row>
    <row r="6" spans="1:15" ht="15" customHeight="1">
      <c r="A6" s="13">
        <v>2</v>
      </c>
      <c r="B6" s="13">
        <v>2</v>
      </c>
      <c r="C6" s="13" t="s">
        <v>20</v>
      </c>
      <c r="D6" s="14" t="s">
        <v>21</v>
      </c>
      <c r="E6" s="15">
        <f>SUM(F6:H6)</f>
        <v>38</v>
      </c>
      <c r="F6" s="24">
        <v>23</v>
      </c>
      <c r="G6" s="24">
        <v>2</v>
      </c>
      <c r="H6" s="24">
        <v>13</v>
      </c>
      <c r="I6" s="17">
        <f>O6/E6</f>
        <v>1.868421052631579</v>
      </c>
      <c r="J6" s="20">
        <f>F6/E6</f>
        <v>0.6052631578947368</v>
      </c>
      <c r="K6" s="13">
        <v>91</v>
      </c>
      <c r="L6" s="24"/>
      <c r="M6" s="20">
        <f>K6/E6</f>
        <v>2.3947368421052633</v>
      </c>
      <c r="N6" s="21">
        <f>AVERAGE(particolare!C52:AV52)</f>
        <v>6.678947368421054</v>
      </c>
      <c r="O6" s="22">
        <f>F6*3+G6</f>
        <v>71</v>
      </c>
    </row>
    <row r="7" spans="1:15" s="25" customFormat="1" ht="12.75">
      <c r="A7" s="13">
        <v>3</v>
      </c>
      <c r="B7" s="13">
        <v>3</v>
      </c>
      <c r="C7" s="13" t="s">
        <v>22</v>
      </c>
      <c r="D7" s="14" t="s">
        <v>23</v>
      </c>
      <c r="E7" s="15">
        <f>SUM(F7:H7)</f>
        <v>39</v>
      </c>
      <c r="F7" s="24">
        <v>16</v>
      </c>
      <c r="G7" s="24">
        <v>1</v>
      </c>
      <c r="H7" s="24">
        <v>22</v>
      </c>
      <c r="I7" s="20">
        <f>O7/E7</f>
        <v>1.2564102564102564</v>
      </c>
      <c r="J7" s="20">
        <f>F7/E7</f>
        <v>0.41025641025641024</v>
      </c>
      <c r="K7" s="13">
        <v>-249</v>
      </c>
      <c r="L7" s="24">
        <v>2</v>
      </c>
      <c r="M7" s="20">
        <f>K7/E7</f>
        <v>-6.384615384615385</v>
      </c>
      <c r="N7" s="21">
        <f>AVERAGE(particolare!C64:AV64)</f>
        <v>6.630769230769231</v>
      </c>
      <c r="O7" s="22">
        <f>F7*3+G7</f>
        <v>49</v>
      </c>
    </row>
    <row r="8" spans="1:17" s="25" customFormat="1" ht="12.75">
      <c r="A8" s="13">
        <v>4</v>
      </c>
      <c r="B8" s="13">
        <v>4</v>
      </c>
      <c r="C8" s="13" t="s">
        <v>20</v>
      </c>
      <c r="D8" s="14" t="s">
        <v>24</v>
      </c>
      <c r="E8" s="15">
        <f>SUM(F8:H8)</f>
        <v>37</v>
      </c>
      <c r="F8" s="24">
        <v>18</v>
      </c>
      <c r="G8" s="24">
        <v>1</v>
      </c>
      <c r="H8" s="24">
        <v>18</v>
      </c>
      <c r="I8" s="20">
        <f>O8/E8</f>
        <v>1.4864864864864864</v>
      </c>
      <c r="J8" s="20">
        <f>F8/E8</f>
        <v>0.4864864864864865</v>
      </c>
      <c r="K8" s="13">
        <v>18</v>
      </c>
      <c r="L8" s="24">
        <v>1</v>
      </c>
      <c r="M8" s="20">
        <f>K8/E8</f>
        <v>0.4864864864864865</v>
      </c>
      <c r="N8" s="21">
        <f>AVERAGE(particolare!C31:AV31)</f>
        <v>6.616216216216216</v>
      </c>
      <c r="O8" s="22">
        <f>F8*3+G8</f>
        <v>55</v>
      </c>
      <c r="Q8" s="25" t="s">
        <v>19</v>
      </c>
    </row>
    <row r="9" spans="1:16" s="25" customFormat="1" ht="12.75">
      <c r="A9" s="13">
        <v>5</v>
      </c>
      <c r="B9" s="13">
        <v>5</v>
      </c>
      <c r="C9" s="26" t="s">
        <v>20</v>
      </c>
      <c r="D9" s="27" t="s">
        <v>25</v>
      </c>
      <c r="E9" s="28">
        <f>SUM(F9:H9)</f>
        <v>37</v>
      </c>
      <c r="F9" s="29">
        <v>15</v>
      </c>
      <c r="G9" s="29">
        <v>1</v>
      </c>
      <c r="H9" s="29">
        <v>21</v>
      </c>
      <c r="I9" s="30">
        <f>O9/E9</f>
        <v>1.2432432432432432</v>
      </c>
      <c r="J9" s="31">
        <f>F9/E9</f>
        <v>0.40540540540540543</v>
      </c>
      <c r="K9" s="26">
        <v>16</v>
      </c>
      <c r="L9" s="32"/>
      <c r="M9" s="31">
        <f>K9/E9</f>
        <v>0.43243243243243246</v>
      </c>
      <c r="N9" s="33">
        <f>AVERAGE(particolare!C60:AV60)</f>
        <v>6.583783783783784</v>
      </c>
      <c r="O9" s="34">
        <f>F9*3+G9</f>
        <v>46</v>
      </c>
      <c r="P9"/>
    </row>
    <row r="10" spans="1:15" ht="12.75">
      <c r="A10" s="13">
        <v>6</v>
      </c>
      <c r="B10" s="13">
        <v>6</v>
      </c>
      <c r="C10" s="13" t="s">
        <v>22</v>
      </c>
      <c r="D10" s="14" t="s">
        <v>26</v>
      </c>
      <c r="E10" s="15">
        <f>SUM(F10:H10)</f>
        <v>25</v>
      </c>
      <c r="F10" s="16">
        <v>14</v>
      </c>
      <c r="G10" s="16">
        <v>1</v>
      </c>
      <c r="H10" s="16">
        <v>10</v>
      </c>
      <c r="I10" s="20">
        <f>O10/E10</f>
        <v>1.72</v>
      </c>
      <c r="J10" s="17">
        <f>F10/E10</f>
        <v>0.56</v>
      </c>
      <c r="K10" s="13">
        <v>-113</v>
      </c>
      <c r="L10" s="16"/>
      <c r="M10" s="20">
        <f>K10/E10</f>
        <v>-4.52</v>
      </c>
      <c r="N10" s="21">
        <f>AVERAGE(particolare!C63:AV63)</f>
        <v>6.54</v>
      </c>
      <c r="O10" s="22">
        <f>F10*3+G10</f>
        <v>43</v>
      </c>
    </row>
    <row r="11" spans="1:16" s="25" customFormat="1" ht="12.75">
      <c r="A11" s="13">
        <v>7</v>
      </c>
      <c r="B11" s="13">
        <v>7</v>
      </c>
      <c r="C11" s="13" t="s">
        <v>27</v>
      </c>
      <c r="D11" s="14" t="s">
        <v>28</v>
      </c>
      <c r="E11" s="15">
        <f>SUM(F11:H11)</f>
        <v>40</v>
      </c>
      <c r="F11" s="16">
        <v>20</v>
      </c>
      <c r="G11" s="16">
        <v>2</v>
      </c>
      <c r="H11" s="16">
        <v>18</v>
      </c>
      <c r="I11" s="17">
        <f>O11/E11</f>
        <v>1.55</v>
      </c>
      <c r="J11" s="17">
        <f>F11/E11</f>
        <v>0.5</v>
      </c>
      <c r="K11" s="13">
        <v>86</v>
      </c>
      <c r="L11" s="16">
        <v>1</v>
      </c>
      <c r="M11" s="20">
        <f>K11/E11</f>
        <v>2.15</v>
      </c>
      <c r="N11" s="21">
        <f>AVERAGE(particolare!C22:AV22)</f>
        <v>6.505000000000001</v>
      </c>
      <c r="O11" s="22">
        <f>F11*3+G11</f>
        <v>62</v>
      </c>
      <c r="P11"/>
    </row>
    <row r="12" spans="1:19" s="25" customFormat="1" ht="12.75">
      <c r="A12" s="13">
        <v>8</v>
      </c>
      <c r="B12" s="13">
        <v>8</v>
      </c>
      <c r="C12" s="13" t="s">
        <v>20</v>
      </c>
      <c r="D12" s="14" t="s">
        <v>29</v>
      </c>
      <c r="E12" s="15">
        <f>SUM(F12:H12)</f>
        <v>29</v>
      </c>
      <c r="F12" s="16">
        <v>13</v>
      </c>
      <c r="G12" s="16">
        <v>2</v>
      </c>
      <c r="H12" s="16">
        <v>14</v>
      </c>
      <c r="I12" s="17">
        <f>O12/E12</f>
        <v>1.4137931034482758</v>
      </c>
      <c r="J12" s="17">
        <f>F12/E12</f>
        <v>0.4482758620689655</v>
      </c>
      <c r="K12" s="18">
        <v>12</v>
      </c>
      <c r="L12" s="19"/>
      <c r="M12" s="20">
        <f>K12/E12</f>
        <v>0.41379310344827586</v>
      </c>
      <c r="N12" s="21">
        <f>AVERAGE(particolare!C5:AV5)</f>
        <v>6.499999999999999</v>
      </c>
      <c r="O12" s="22">
        <f>F12*3+G12</f>
        <v>41</v>
      </c>
      <c r="P12"/>
      <c r="S12"/>
    </row>
    <row r="13" spans="1:16" ht="12.75">
      <c r="A13" s="13">
        <v>9</v>
      </c>
      <c r="B13" s="13">
        <v>9</v>
      </c>
      <c r="C13" s="13" t="s">
        <v>27</v>
      </c>
      <c r="D13" s="14" t="s">
        <v>30</v>
      </c>
      <c r="E13" s="15">
        <f>SUM(F13:H13)</f>
        <v>32</v>
      </c>
      <c r="F13" s="35">
        <v>12</v>
      </c>
      <c r="G13" s="35">
        <v>2</v>
      </c>
      <c r="H13" s="35">
        <v>18</v>
      </c>
      <c r="I13" s="17">
        <f>O13/E13</f>
        <v>1.1875</v>
      </c>
      <c r="J13" s="20">
        <f>F13/E13</f>
        <v>0.375</v>
      </c>
      <c r="K13" s="13">
        <v>3</v>
      </c>
      <c r="L13" s="24">
        <v>3</v>
      </c>
      <c r="M13" s="20">
        <f>K13/E13</f>
        <v>0.09375</v>
      </c>
      <c r="N13" s="21">
        <f>AVERAGE(particolare!C65:AV65)</f>
        <v>6.453125</v>
      </c>
      <c r="O13" s="22">
        <f>F13*3+G13</f>
        <v>38</v>
      </c>
      <c r="P13" s="36"/>
    </row>
    <row r="14" spans="1:15" ht="12.75">
      <c r="A14" s="13">
        <v>10</v>
      </c>
      <c r="B14" s="13">
        <v>10</v>
      </c>
      <c r="C14" s="13" t="s">
        <v>20</v>
      </c>
      <c r="D14" s="14" t="s">
        <v>31</v>
      </c>
      <c r="E14" s="15">
        <f>SUM(F14:H14)</f>
        <v>31</v>
      </c>
      <c r="F14" s="16">
        <v>14</v>
      </c>
      <c r="G14" s="16">
        <v>2</v>
      </c>
      <c r="H14" s="16">
        <v>15</v>
      </c>
      <c r="I14" s="17">
        <f>O14/E14</f>
        <v>1.4193548387096775</v>
      </c>
      <c r="J14" s="17">
        <f>F14/E14</f>
        <v>0.45161290322580644</v>
      </c>
      <c r="K14" s="18">
        <v>71</v>
      </c>
      <c r="L14" s="19"/>
      <c r="M14" s="20">
        <f>K14/E14</f>
        <v>2.2903225806451615</v>
      </c>
      <c r="N14" s="21">
        <f>AVERAGE(particolare!C124:AV124)</f>
        <v>6.451612903225806</v>
      </c>
      <c r="O14" s="22">
        <f>F14*3+G14</f>
        <v>44</v>
      </c>
    </row>
    <row r="15" spans="1:15" ht="12.75">
      <c r="A15" s="13">
        <v>11</v>
      </c>
      <c r="B15" s="13">
        <v>11</v>
      </c>
      <c r="C15" s="13" t="s">
        <v>17</v>
      </c>
      <c r="D15" s="14" t="s">
        <v>32</v>
      </c>
      <c r="E15" s="15">
        <f>SUM(F15:H15)</f>
        <v>19</v>
      </c>
      <c r="F15" s="35">
        <v>8</v>
      </c>
      <c r="G15" s="35">
        <v>1</v>
      </c>
      <c r="H15" s="35">
        <v>10</v>
      </c>
      <c r="I15" s="17">
        <f>O15/E15</f>
        <v>1.3157894736842106</v>
      </c>
      <c r="J15" s="20">
        <f>F15/E15</f>
        <v>0.42105263157894735</v>
      </c>
      <c r="K15" s="13">
        <v>17</v>
      </c>
      <c r="L15" s="24"/>
      <c r="M15" s="20">
        <f>K15/E15</f>
        <v>0.8947368421052632</v>
      </c>
      <c r="N15" s="21">
        <f>AVERAGE(particolare!C41:AV41)</f>
        <v>6.373684210526316</v>
      </c>
      <c r="O15" s="22">
        <f>F15*3+G15</f>
        <v>25</v>
      </c>
    </row>
    <row r="16" spans="1:16" ht="12.75">
      <c r="A16" s="13">
        <v>12</v>
      </c>
      <c r="B16" s="13">
        <v>12</v>
      </c>
      <c r="C16" s="13" t="s">
        <v>22</v>
      </c>
      <c r="D16" s="14" t="s">
        <v>33</v>
      </c>
      <c r="E16" s="15">
        <f>SUM(F16:H16)</f>
        <v>26</v>
      </c>
      <c r="F16" s="16">
        <v>13</v>
      </c>
      <c r="G16" s="16">
        <v>2</v>
      </c>
      <c r="H16" s="16">
        <v>11</v>
      </c>
      <c r="I16" s="17">
        <f>O16/E16</f>
        <v>1.5769230769230769</v>
      </c>
      <c r="J16" s="17">
        <f>F16/E16</f>
        <v>0.5</v>
      </c>
      <c r="K16" s="18">
        <v>31</v>
      </c>
      <c r="L16" s="19"/>
      <c r="M16" s="20">
        <f>K16/E16</f>
        <v>1.1923076923076923</v>
      </c>
      <c r="N16" s="21">
        <f>AVERAGE(particolare!C119:AV119)</f>
        <v>6.2807692307692315</v>
      </c>
      <c r="O16" s="22">
        <f>F16*3+G16</f>
        <v>41</v>
      </c>
      <c r="P16" s="25"/>
    </row>
    <row r="17" spans="1:16" ht="12.75">
      <c r="A17" s="13">
        <v>13</v>
      </c>
      <c r="B17" s="13">
        <v>14</v>
      </c>
      <c r="C17" s="26" t="s">
        <v>20</v>
      </c>
      <c r="D17" s="27" t="s">
        <v>34</v>
      </c>
      <c r="E17" s="28">
        <f>SUM(F17:H17)</f>
        <v>22</v>
      </c>
      <c r="F17" s="37">
        <v>11</v>
      </c>
      <c r="G17" s="37">
        <v>1</v>
      </c>
      <c r="H17" s="37">
        <v>10</v>
      </c>
      <c r="I17" s="30">
        <f>O17/E17</f>
        <v>1.5454545454545454</v>
      </c>
      <c r="J17" s="30">
        <f>F17/E17</f>
        <v>0.5</v>
      </c>
      <c r="K17" s="38">
        <v>15</v>
      </c>
      <c r="L17" s="39"/>
      <c r="M17" s="31">
        <f>K17/E17</f>
        <v>0.6818181818181818</v>
      </c>
      <c r="N17" s="33">
        <f>AVERAGE(particolare!C125:AV125)</f>
        <v>6.272727272727272</v>
      </c>
      <c r="O17" s="34">
        <f>F17*3+G17</f>
        <v>34</v>
      </c>
      <c r="P17" s="25"/>
    </row>
    <row r="18" spans="1:15" ht="12.75">
      <c r="A18" s="26">
        <v>14</v>
      </c>
      <c r="B18" s="26">
        <v>13</v>
      </c>
      <c r="C18" s="26" t="s">
        <v>27</v>
      </c>
      <c r="D18" s="27" t="s">
        <v>35</v>
      </c>
      <c r="E18" s="28">
        <f>SUM(F18:H18)</f>
        <v>39</v>
      </c>
      <c r="F18" s="37">
        <v>22</v>
      </c>
      <c r="G18" s="37">
        <v>2</v>
      </c>
      <c r="H18" s="37">
        <v>15</v>
      </c>
      <c r="I18" s="30">
        <f>O18/E18</f>
        <v>1.7435897435897436</v>
      </c>
      <c r="J18" s="30">
        <f>F18/E18</f>
        <v>0.5641025641025641</v>
      </c>
      <c r="K18" s="26">
        <v>14</v>
      </c>
      <c r="L18" s="37">
        <v>1</v>
      </c>
      <c r="M18" s="31">
        <f>K18/E18</f>
        <v>0.358974358974359</v>
      </c>
      <c r="N18" s="33">
        <f>AVERAGE(particolare!C9:AV9)</f>
        <v>6.264102564102563</v>
      </c>
      <c r="O18" s="34">
        <f>F18*3+G18</f>
        <v>68</v>
      </c>
    </row>
    <row r="19" spans="1:16" ht="12.75">
      <c r="A19" s="13">
        <v>15</v>
      </c>
      <c r="B19" s="13">
        <v>15</v>
      </c>
      <c r="C19" s="13" t="s">
        <v>20</v>
      </c>
      <c r="D19" s="14" t="s">
        <v>36</v>
      </c>
      <c r="E19" s="15">
        <f>SUM(F19:H19)</f>
        <v>20</v>
      </c>
      <c r="F19" s="24">
        <v>15</v>
      </c>
      <c r="G19" s="24">
        <v>1</v>
      </c>
      <c r="H19" s="24">
        <v>4</v>
      </c>
      <c r="I19" s="17">
        <f>O19/E19</f>
        <v>2.3</v>
      </c>
      <c r="J19" s="20">
        <f>F19/E19</f>
        <v>0.75</v>
      </c>
      <c r="K19" s="18">
        <v>7</v>
      </c>
      <c r="L19" s="40"/>
      <c r="M19" s="20">
        <f>K19/E19</f>
        <v>0.35</v>
      </c>
      <c r="N19" s="21">
        <f>AVERAGE(particolare!C34:AV34)</f>
        <v>6.24</v>
      </c>
      <c r="O19" s="22">
        <f>F19*3+G19</f>
        <v>46</v>
      </c>
      <c r="P19" s="36"/>
    </row>
    <row r="20" spans="1:15" ht="12.75">
      <c r="A20" s="13">
        <v>16</v>
      </c>
      <c r="B20" s="13">
        <v>16</v>
      </c>
      <c r="C20" s="13" t="s">
        <v>20</v>
      </c>
      <c r="D20" s="14" t="s">
        <v>37</v>
      </c>
      <c r="E20" s="15">
        <f>SUM(F20:H20)</f>
        <v>27</v>
      </c>
      <c r="F20" s="24">
        <v>8</v>
      </c>
      <c r="G20" s="24">
        <v>1</v>
      </c>
      <c r="H20" s="24">
        <v>18</v>
      </c>
      <c r="I20" s="17">
        <f>O20/E20</f>
        <v>0.9259259259259259</v>
      </c>
      <c r="J20" s="20">
        <f>F20/E20</f>
        <v>0.2962962962962963</v>
      </c>
      <c r="K20" s="18">
        <v>2</v>
      </c>
      <c r="L20" s="40"/>
      <c r="M20" s="20">
        <f>K20/E20</f>
        <v>0.07407407407407407</v>
      </c>
      <c r="N20" s="21">
        <f>AVERAGE(particolare!C89:AV89)</f>
        <v>6.196296296296297</v>
      </c>
      <c r="O20" s="22">
        <f>F20*3+G20</f>
        <v>25</v>
      </c>
    </row>
    <row r="21" spans="1:16" ht="12.75">
      <c r="A21" s="26">
        <v>17</v>
      </c>
      <c r="B21" s="26">
        <v>17</v>
      </c>
      <c r="C21" s="26" t="s">
        <v>20</v>
      </c>
      <c r="D21" s="27" t="s">
        <v>38</v>
      </c>
      <c r="E21" s="28">
        <f>SUM(F21:H21)</f>
        <v>19</v>
      </c>
      <c r="F21" s="32">
        <v>9</v>
      </c>
      <c r="G21" s="32"/>
      <c r="H21" s="32">
        <v>10</v>
      </c>
      <c r="I21" s="31">
        <f>O21/E21</f>
        <v>1.4210526315789473</v>
      </c>
      <c r="J21" s="31">
        <f>F21/E21</f>
        <v>0.47368421052631576</v>
      </c>
      <c r="K21" s="26">
        <v>4</v>
      </c>
      <c r="L21" s="32"/>
      <c r="M21" s="31">
        <f>K21/E21</f>
        <v>0.21052631578947367</v>
      </c>
      <c r="N21" s="33">
        <f>AVERAGE(particolare!C12:AV12)</f>
        <v>6.136842105263157</v>
      </c>
      <c r="O21" s="34">
        <f>F21*3+G21</f>
        <v>27</v>
      </c>
      <c r="P21" s="25" t="s">
        <v>19</v>
      </c>
    </row>
    <row r="22" spans="1:16" s="25" customFormat="1" ht="12.75">
      <c r="A22" s="26">
        <v>18</v>
      </c>
      <c r="B22" s="26">
        <v>18</v>
      </c>
      <c r="C22" s="26" t="s">
        <v>27</v>
      </c>
      <c r="D22" s="27" t="s">
        <v>39</v>
      </c>
      <c r="E22" s="28">
        <f>SUM(F22:H22)</f>
        <v>28</v>
      </c>
      <c r="F22" s="37">
        <v>15</v>
      </c>
      <c r="G22" s="37"/>
      <c r="H22" s="37">
        <v>13</v>
      </c>
      <c r="I22" s="30">
        <f>O22/E22</f>
        <v>1.6071428571428572</v>
      </c>
      <c r="J22" s="31">
        <f>F22/E22</f>
        <v>0.5357142857142857</v>
      </c>
      <c r="K22" s="26">
        <v>8</v>
      </c>
      <c r="L22" s="32">
        <v>1</v>
      </c>
      <c r="M22" s="31">
        <f>K22/E22</f>
        <v>0.2857142857142857</v>
      </c>
      <c r="N22" s="33">
        <f>AVERAGE(particolare!C13:AV13)</f>
        <v>6.1037037037037045</v>
      </c>
      <c r="O22" s="34">
        <f>F22*3+G22</f>
        <v>45</v>
      </c>
      <c r="P22"/>
    </row>
    <row r="23" spans="1:15" ht="12.75">
      <c r="A23" s="26">
        <v>19</v>
      </c>
      <c r="B23" s="26">
        <v>19</v>
      </c>
      <c r="C23" s="26" t="s">
        <v>27</v>
      </c>
      <c r="D23" s="27" t="s">
        <v>40</v>
      </c>
      <c r="E23" s="28">
        <f>SUM(F23:H23)</f>
        <v>25</v>
      </c>
      <c r="F23" s="37">
        <v>11</v>
      </c>
      <c r="G23" s="37">
        <v>2</v>
      </c>
      <c r="H23" s="37">
        <v>12</v>
      </c>
      <c r="I23" s="30">
        <f>O23/E23</f>
        <v>1.4</v>
      </c>
      <c r="J23" s="30">
        <f>F23/E23</f>
        <v>0.44</v>
      </c>
      <c r="K23" s="38">
        <v>1</v>
      </c>
      <c r="L23" s="39">
        <v>1</v>
      </c>
      <c r="M23" s="31">
        <f>K23/E23</f>
        <v>0.04</v>
      </c>
      <c r="N23" s="33">
        <f>AVERAGE(particolare!C111:AV111)</f>
        <v>6.015999999999999</v>
      </c>
      <c r="O23" s="34">
        <f>F23*3+G23</f>
        <v>35</v>
      </c>
    </row>
    <row r="24" spans="1:17" ht="12.75">
      <c r="A24" s="26">
        <v>20</v>
      </c>
      <c r="B24" s="26">
        <v>20</v>
      </c>
      <c r="C24" s="26" t="s">
        <v>27</v>
      </c>
      <c r="D24" s="27" t="s">
        <v>41</v>
      </c>
      <c r="E24" s="28">
        <f>SUM(F24:H24)</f>
        <v>38</v>
      </c>
      <c r="F24" s="29">
        <v>14</v>
      </c>
      <c r="G24" s="29">
        <v>2</v>
      </c>
      <c r="H24" s="29">
        <v>22</v>
      </c>
      <c r="I24" s="31">
        <f>O24/E24</f>
        <v>1.1578947368421053</v>
      </c>
      <c r="J24" s="31">
        <f>F24/E24</f>
        <v>0.3684210526315789</v>
      </c>
      <c r="K24" s="26"/>
      <c r="L24" s="32">
        <v>1</v>
      </c>
      <c r="M24" s="31">
        <f>K24/E24</f>
        <v>0</v>
      </c>
      <c r="N24" s="33">
        <f>AVERAGE(particolare!C27:AV27)</f>
        <v>6.0131578947368425</v>
      </c>
      <c r="O24" s="34">
        <f>F24*3+G24</f>
        <v>44</v>
      </c>
      <c r="Q24" t="s">
        <v>19</v>
      </c>
    </row>
    <row r="25" spans="1:16" s="25" customFormat="1" ht="12.75">
      <c r="A25" s="41">
        <v>21</v>
      </c>
      <c r="B25" s="41">
        <v>21</v>
      </c>
      <c r="C25" s="41" t="s">
        <v>17</v>
      </c>
      <c r="D25" s="42" t="s">
        <v>42</v>
      </c>
      <c r="E25" s="43">
        <f>SUM(F25:H25)</f>
        <v>37</v>
      </c>
      <c r="F25" s="44">
        <v>18</v>
      </c>
      <c r="G25" s="44">
        <v>2</v>
      </c>
      <c r="H25" s="44">
        <v>17</v>
      </c>
      <c r="I25" s="45">
        <f>O25/E25</f>
        <v>1.5135135135135136</v>
      </c>
      <c r="J25" s="45">
        <f>F25/E25</f>
        <v>0.4864864864864865</v>
      </c>
      <c r="K25" s="41">
        <v>15</v>
      </c>
      <c r="L25" s="44"/>
      <c r="M25" s="46">
        <f>K25/E25</f>
        <v>0.40540540540540543</v>
      </c>
      <c r="N25" s="47">
        <f>AVERAGE(particolare!C97:AV97)</f>
        <v>5.978378378378378</v>
      </c>
      <c r="O25" s="48">
        <f>F25*3+G25</f>
        <v>56</v>
      </c>
      <c r="P25" s="49"/>
    </row>
    <row r="26" spans="1:16" s="25" customFormat="1" ht="12.75">
      <c r="A26" s="50">
        <v>22</v>
      </c>
      <c r="B26" s="50">
        <v>22</v>
      </c>
      <c r="C26" s="50" t="s">
        <v>20</v>
      </c>
      <c r="D26" s="51" t="s">
        <v>43</v>
      </c>
      <c r="E26" s="52">
        <f>SUM(F26:H26)</f>
        <v>1</v>
      </c>
      <c r="F26" s="53">
        <v>1</v>
      </c>
      <c r="G26" s="53"/>
      <c r="H26" s="53"/>
      <c r="I26" s="54">
        <f>O26/E26</f>
        <v>3</v>
      </c>
      <c r="J26" s="54">
        <f>F26/E26</f>
        <v>1</v>
      </c>
      <c r="K26" s="55"/>
      <c r="L26" s="56"/>
      <c r="M26" s="57">
        <f>K26/E26</f>
        <v>0</v>
      </c>
      <c r="N26" s="58">
        <f>AVERAGE(particolare!C131:AV131)</f>
        <v>7.1</v>
      </c>
      <c r="O26" s="59">
        <f>F26*3+G26</f>
        <v>3</v>
      </c>
      <c r="P26" s="1"/>
    </row>
    <row r="27" spans="1:15" ht="12.75">
      <c r="A27" s="50">
        <v>23</v>
      </c>
      <c r="B27" s="50">
        <v>23</v>
      </c>
      <c r="C27" s="50" t="s">
        <v>20</v>
      </c>
      <c r="D27" s="51" t="s">
        <v>44</v>
      </c>
      <c r="E27" s="52">
        <f>SUM(F27:H27)</f>
        <v>4</v>
      </c>
      <c r="F27" s="53">
        <v>4</v>
      </c>
      <c r="G27" s="53"/>
      <c r="H27" s="53"/>
      <c r="I27" s="54">
        <f>O27/E27</f>
        <v>3</v>
      </c>
      <c r="J27" s="54">
        <f>F27/E27</f>
        <v>1</v>
      </c>
      <c r="K27" s="55">
        <v>6</v>
      </c>
      <c r="L27" s="56"/>
      <c r="M27" s="57">
        <f>K27/E27</f>
        <v>1.5</v>
      </c>
      <c r="N27" s="58">
        <f>AVERAGE(particolare!C116:AV116)</f>
        <v>7.0249999999999995</v>
      </c>
      <c r="O27" s="59">
        <f>F27*3+G27</f>
        <v>12</v>
      </c>
    </row>
    <row r="28" spans="1:15" ht="12.75">
      <c r="A28" s="60">
        <v>24</v>
      </c>
      <c r="B28" s="60">
        <v>24</v>
      </c>
      <c r="C28" s="50" t="s">
        <v>22</v>
      </c>
      <c r="D28" s="51" t="s">
        <v>45</v>
      </c>
      <c r="E28" s="52">
        <f>SUM(F28:H28)</f>
        <v>6</v>
      </c>
      <c r="F28" s="53">
        <v>5</v>
      </c>
      <c r="G28" s="53">
        <v>1</v>
      </c>
      <c r="H28" s="53"/>
      <c r="I28" s="57">
        <f>O28/E28</f>
        <v>2.6666666666666665</v>
      </c>
      <c r="J28" s="57">
        <f>F28/E28</f>
        <v>0.8333333333333334</v>
      </c>
      <c r="K28" s="50">
        <v>-29</v>
      </c>
      <c r="L28" s="61">
        <v>1</v>
      </c>
      <c r="M28" s="57">
        <f>K28/E28</f>
        <v>-4.833333333333333</v>
      </c>
      <c r="N28" s="58">
        <f>AVERAGE(particolare!C47:AV47)</f>
        <v>6.95</v>
      </c>
      <c r="O28" s="59">
        <f>F28*3+G28</f>
        <v>16</v>
      </c>
    </row>
    <row r="29" spans="1:16" ht="12" customHeight="1">
      <c r="A29" s="60">
        <v>25</v>
      </c>
      <c r="B29" s="60">
        <v>25</v>
      </c>
      <c r="C29" s="60" t="s">
        <v>20</v>
      </c>
      <c r="D29" s="62" t="s">
        <v>46</v>
      </c>
      <c r="E29" s="63">
        <f>SUM(F29:H29)</f>
        <v>1</v>
      </c>
      <c r="F29" s="64">
        <v>1</v>
      </c>
      <c r="G29" s="64"/>
      <c r="H29" s="64"/>
      <c r="I29" s="65">
        <f>O29/E29</f>
        <v>3</v>
      </c>
      <c r="J29" s="65">
        <f>F29/E29</f>
        <v>1</v>
      </c>
      <c r="K29" s="60">
        <v>2</v>
      </c>
      <c r="L29" s="64"/>
      <c r="M29" s="66">
        <f>K29/E29</f>
        <v>2</v>
      </c>
      <c r="N29" s="67">
        <f>AVERAGE(particolare!C77:AV77)</f>
        <v>6.9</v>
      </c>
      <c r="O29" s="68">
        <f>F29*3+G29</f>
        <v>3</v>
      </c>
      <c r="P29" s="25"/>
    </row>
    <row r="30" spans="1:15" s="25" customFormat="1" ht="12.75">
      <c r="A30" s="60">
        <v>26</v>
      </c>
      <c r="B30" s="60">
        <v>26</v>
      </c>
      <c r="C30" s="60" t="s">
        <v>20</v>
      </c>
      <c r="D30" s="62" t="s">
        <v>47</v>
      </c>
      <c r="E30" s="63">
        <f>SUM(F30:H30)</f>
        <v>1</v>
      </c>
      <c r="F30" s="64"/>
      <c r="G30" s="64"/>
      <c r="H30" s="64">
        <v>1</v>
      </c>
      <c r="I30" s="65">
        <f>O30/E30</f>
        <v>0</v>
      </c>
      <c r="J30" s="65">
        <f>F30/E30</f>
        <v>0</v>
      </c>
      <c r="K30" s="69">
        <v>1</v>
      </c>
      <c r="L30" s="70"/>
      <c r="M30" s="66">
        <f>K30/E30</f>
        <v>1</v>
      </c>
      <c r="N30" s="67">
        <f>AVERAGE(particolare!C110:AV110)</f>
        <v>6.9</v>
      </c>
      <c r="O30" s="68">
        <f>F30*3+G30</f>
        <v>0</v>
      </c>
    </row>
    <row r="31" spans="1:15" ht="12.75">
      <c r="A31" s="60">
        <v>27</v>
      </c>
      <c r="B31" s="60">
        <v>27</v>
      </c>
      <c r="C31" s="60" t="s">
        <v>20</v>
      </c>
      <c r="D31" s="62" t="s">
        <v>48</v>
      </c>
      <c r="E31" s="63">
        <f>SUM(F31:H31)</f>
        <v>1</v>
      </c>
      <c r="F31" s="71"/>
      <c r="G31" s="71"/>
      <c r="H31" s="71">
        <v>1</v>
      </c>
      <c r="I31" s="65">
        <f>O31/E31</f>
        <v>0</v>
      </c>
      <c r="J31" s="66">
        <f>F31/E31</f>
        <v>0</v>
      </c>
      <c r="K31" s="69">
        <v>2</v>
      </c>
      <c r="L31" s="72"/>
      <c r="M31" s="66">
        <f>K31/E31</f>
        <v>2</v>
      </c>
      <c r="N31" s="67">
        <f>AVERAGE(particolare!C23:AV23)</f>
        <v>6.9</v>
      </c>
      <c r="O31" s="68">
        <f>F31*3+G31</f>
        <v>0</v>
      </c>
    </row>
    <row r="32" spans="1:15" ht="12.75">
      <c r="A32" s="60">
        <v>28</v>
      </c>
      <c r="B32" s="60">
        <v>28</v>
      </c>
      <c r="C32" s="73" t="s">
        <v>22</v>
      </c>
      <c r="D32" s="74" t="s">
        <v>49</v>
      </c>
      <c r="E32" s="75">
        <f>SUM(F32:H32)</f>
        <v>1</v>
      </c>
      <c r="F32" s="76">
        <v>1</v>
      </c>
      <c r="G32" s="76"/>
      <c r="H32" s="76"/>
      <c r="I32" s="77">
        <f>O32/E32</f>
        <v>3</v>
      </c>
      <c r="J32" s="77">
        <f>F32/E32</f>
        <v>1</v>
      </c>
      <c r="K32" s="73">
        <v>-6</v>
      </c>
      <c r="L32" s="76"/>
      <c r="M32" s="78">
        <f>K32/E32</f>
        <v>-6</v>
      </c>
      <c r="N32" s="79">
        <f>AVERAGE(particolare!C83:AV83)</f>
        <v>6.9</v>
      </c>
      <c r="O32" s="80">
        <f>F32*3+G32</f>
        <v>3</v>
      </c>
    </row>
    <row r="33" spans="1:16" ht="12.75">
      <c r="A33" s="60">
        <v>29</v>
      </c>
      <c r="B33" s="60">
        <v>31</v>
      </c>
      <c r="C33" s="73" t="s">
        <v>20</v>
      </c>
      <c r="D33" s="74" t="s">
        <v>50</v>
      </c>
      <c r="E33" s="75">
        <f>SUM(F33:H33)</f>
        <v>2</v>
      </c>
      <c r="F33" s="76">
        <v>2</v>
      </c>
      <c r="G33" s="76"/>
      <c r="H33" s="76"/>
      <c r="I33" s="77">
        <f>O33/E33</f>
        <v>3</v>
      </c>
      <c r="J33" s="77">
        <f>F33/E33</f>
        <v>1</v>
      </c>
      <c r="K33" s="81">
        <v>3</v>
      </c>
      <c r="L33" s="82"/>
      <c r="M33" s="78">
        <f>K33/E33</f>
        <v>1.5</v>
      </c>
      <c r="N33" s="79">
        <f>AVERAGE(particolare!C120:AV120)</f>
        <v>6.85</v>
      </c>
      <c r="O33" s="80">
        <f>F33*3+G33</f>
        <v>6</v>
      </c>
      <c r="P33" s="49"/>
    </row>
    <row r="34" spans="1:16" ht="12.75">
      <c r="A34" s="60">
        <v>30</v>
      </c>
      <c r="B34" s="60">
        <v>29</v>
      </c>
      <c r="C34" s="60" t="s">
        <v>17</v>
      </c>
      <c r="D34" s="62" t="s">
        <v>51</v>
      </c>
      <c r="E34" s="63">
        <f>SUM(F34:H34)</f>
        <v>8</v>
      </c>
      <c r="F34" s="83">
        <v>7</v>
      </c>
      <c r="G34" s="83"/>
      <c r="H34" s="83">
        <v>1</v>
      </c>
      <c r="I34" s="66">
        <f>O34/E34</f>
        <v>2.625</v>
      </c>
      <c r="J34" s="66">
        <f>F34/E34</f>
        <v>0.875</v>
      </c>
      <c r="K34" s="60">
        <v>17</v>
      </c>
      <c r="L34" s="71"/>
      <c r="M34" s="66">
        <f>K34/E34</f>
        <v>2.125</v>
      </c>
      <c r="N34" s="67">
        <f>AVERAGE(particolare!C38:AV38)</f>
        <v>6.800000000000001</v>
      </c>
      <c r="O34" s="68">
        <f>F34*3+G34</f>
        <v>21</v>
      </c>
      <c r="P34" s="25"/>
    </row>
    <row r="35" spans="1:16" s="25" customFormat="1" ht="12.75">
      <c r="A35" s="60">
        <v>31</v>
      </c>
      <c r="B35" s="60">
        <v>30</v>
      </c>
      <c r="C35" s="73" t="s">
        <v>17</v>
      </c>
      <c r="D35" s="74" t="s">
        <v>52</v>
      </c>
      <c r="E35" s="75">
        <f>SUM(F35:H35)</f>
        <v>2</v>
      </c>
      <c r="F35" s="76">
        <v>1</v>
      </c>
      <c r="G35" s="76"/>
      <c r="H35" s="76">
        <v>1</v>
      </c>
      <c r="I35" s="77">
        <f>O35/E35</f>
        <v>1.5</v>
      </c>
      <c r="J35" s="77">
        <f>F35/E35</f>
        <v>0.5</v>
      </c>
      <c r="K35" s="73">
        <v>4</v>
      </c>
      <c r="L35" s="76"/>
      <c r="M35" s="78">
        <f>K35/E35</f>
        <v>2</v>
      </c>
      <c r="N35" s="79">
        <f>AVERAGE(particolare!C105:AV105)</f>
        <v>6.8</v>
      </c>
      <c r="O35" s="80">
        <f>F35*3+G35</f>
        <v>3</v>
      </c>
      <c r="P35"/>
    </row>
    <row r="36" spans="1:16" ht="12.75">
      <c r="A36" s="60">
        <v>32</v>
      </c>
      <c r="B36" s="60">
        <v>32</v>
      </c>
      <c r="C36" s="73" t="s">
        <v>20</v>
      </c>
      <c r="D36" s="74" t="s">
        <v>53</v>
      </c>
      <c r="E36" s="75">
        <f>SUM(F36:H36)</f>
        <v>1</v>
      </c>
      <c r="F36" s="76">
        <v>1</v>
      </c>
      <c r="G36" s="76"/>
      <c r="H36" s="76"/>
      <c r="I36" s="77">
        <f>O36/E36</f>
        <v>3</v>
      </c>
      <c r="J36" s="77">
        <f>F36/E36</f>
        <v>1</v>
      </c>
      <c r="K36" s="73"/>
      <c r="L36" s="76"/>
      <c r="M36" s="78">
        <f>K36/E36</f>
        <v>0</v>
      </c>
      <c r="N36" s="79">
        <f>AVERAGE(particolare!C99:AV99)</f>
        <v>6.8</v>
      </c>
      <c r="O36" s="80">
        <f>F36*3+G36</f>
        <v>3</v>
      </c>
      <c r="P36" s="49"/>
    </row>
    <row r="37" spans="1:16" ht="12.75">
      <c r="A37" s="60">
        <v>33</v>
      </c>
      <c r="B37" s="60">
        <v>33</v>
      </c>
      <c r="C37" s="73" t="s">
        <v>22</v>
      </c>
      <c r="D37" s="74" t="s">
        <v>54</v>
      </c>
      <c r="E37" s="75">
        <f>SUM(F37:H37)</f>
        <v>1</v>
      </c>
      <c r="F37" s="76"/>
      <c r="G37" s="76"/>
      <c r="H37" s="76">
        <v>1</v>
      </c>
      <c r="I37" s="77">
        <f>O37/E37</f>
        <v>0</v>
      </c>
      <c r="J37" s="78">
        <f>F37/E37</f>
        <v>0</v>
      </c>
      <c r="K37" s="73"/>
      <c r="L37" s="84"/>
      <c r="M37" s="78">
        <f>K37/E37</f>
        <v>0</v>
      </c>
      <c r="N37" s="79">
        <f>AVERAGE(particolare!C61:AV61)</f>
        <v>6.8</v>
      </c>
      <c r="O37" s="80">
        <f>F37*3+G37</f>
        <v>0</v>
      </c>
      <c r="P37" s="49"/>
    </row>
    <row r="38" spans="1:15" ht="12.75">
      <c r="A38" s="60">
        <v>34</v>
      </c>
      <c r="B38" s="60">
        <v>34</v>
      </c>
      <c r="C38" s="73" t="s">
        <v>27</v>
      </c>
      <c r="D38" s="74" t="s">
        <v>55</v>
      </c>
      <c r="E38" s="75">
        <f>SUM(F38:H38)</f>
        <v>1</v>
      </c>
      <c r="F38" s="76">
        <v>1</v>
      </c>
      <c r="G38" s="76"/>
      <c r="H38" s="76"/>
      <c r="I38" s="77">
        <f>O38/E38</f>
        <v>3</v>
      </c>
      <c r="J38" s="77">
        <f>F38/E38</f>
        <v>1</v>
      </c>
      <c r="K38" s="81"/>
      <c r="L38" s="82"/>
      <c r="M38" s="78">
        <f>K38/E38</f>
        <v>0</v>
      </c>
      <c r="N38" s="79">
        <f>AVERAGE(particolare!C123:AV123)</f>
        <v>6.8</v>
      </c>
      <c r="O38" s="80">
        <f>F38*3+G38</f>
        <v>3</v>
      </c>
    </row>
    <row r="39" spans="1:15" ht="12.75">
      <c r="A39" s="60">
        <v>35</v>
      </c>
      <c r="B39" s="60">
        <v>35</v>
      </c>
      <c r="C39" s="73" t="s">
        <v>20</v>
      </c>
      <c r="D39" s="74" t="s">
        <v>56</v>
      </c>
      <c r="E39" s="75">
        <f>SUM(F39:H39)</f>
        <v>2</v>
      </c>
      <c r="F39" s="84">
        <v>1</v>
      </c>
      <c r="G39" s="84"/>
      <c r="H39" s="84">
        <v>1</v>
      </c>
      <c r="I39" s="77">
        <f>O39/E39</f>
        <v>1.5</v>
      </c>
      <c r="J39" s="78">
        <f>F39/E39</f>
        <v>0.5</v>
      </c>
      <c r="K39" s="81">
        <v>1</v>
      </c>
      <c r="L39" s="85"/>
      <c r="M39" s="78">
        <f>K39/E39</f>
        <v>0.5</v>
      </c>
      <c r="N39" s="79">
        <f>AVERAGE(particolare!C26:AV26)</f>
        <v>6.7</v>
      </c>
      <c r="O39" s="80">
        <f>F39*3+G39</f>
        <v>3</v>
      </c>
    </row>
    <row r="40" spans="1:16" ht="12.75">
      <c r="A40" s="60">
        <v>36</v>
      </c>
      <c r="B40" s="60">
        <v>36</v>
      </c>
      <c r="C40" s="73" t="s">
        <v>17</v>
      </c>
      <c r="D40" s="74" t="s">
        <v>57</v>
      </c>
      <c r="E40" s="75">
        <f>SUM(F40:H40)</f>
        <v>1</v>
      </c>
      <c r="F40" s="76"/>
      <c r="G40" s="76"/>
      <c r="H40" s="76">
        <v>1</v>
      </c>
      <c r="I40" s="77">
        <f>O40/E40</f>
        <v>0</v>
      </c>
      <c r="J40" s="77">
        <f>F40/E40</f>
        <v>0</v>
      </c>
      <c r="K40" s="73">
        <v>3</v>
      </c>
      <c r="L40" s="76"/>
      <c r="M40" s="78">
        <f>K40/E40</f>
        <v>3</v>
      </c>
      <c r="N40" s="79">
        <f>AVERAGE(particolare!C66:AV66)</f>
        <v>6.7</v>
      </c>
      <c r="O40" s="80">
        <f>F40*3+G40</f>
        <v>0</v>
      </c>
      <c r="P40" s="49"/>
    </row>
    <row r="41" spans="1:15" ht="12.75">
      <c r="A41" s="60">
        <v>37</v>
      </c>
      <c r="B41" s="60">
        <v>37</v>
      </c>
      <c r="C41" s="73" t="s">
        <v>20</v>
      </c>
      <c r="D41" s="74" t="s">
        <v>58</v>
      </c>
      <c r="E41" s="75">
        <f>SUM(F41:H41)</f>
        <v>5</v>
      </c>
      <c r="F41" s="76">
        <v>3</v>
      </c>
      <c r="G41" s="76"/>
      <c r="H41" s="76">
        <v>2</v>
      </c>
      <c r="I41" s="77">
        <f>O41/E41</f>
        <v>1.8</v>
      </c>
      <c r="J41" s="77">
        <f>F41/E41</f>
        <v>0.6</v>
      </c>
      <c r="K41" s="73">
        <v>3</v>
      </c>
      <c r="L41" s="76"/>
      <c r="M41" s="78">
        <f>K41/E41</f>
        <v>0.6</v>
      </c>
      <c r="N41" s="79">
        <f>AVERAGE(particolare!C86:AV86)</f>
        <v>6.659999999999999</v>
      </c>
      <c r="O41" s="80">
        <f>F41*3+G41</f>
        <v>9</v>
      </c>
    </row>
    <row r="42" spans="1:15" ht="12.75">
      <c r="A42" s="60">
        <v>38</v>
      </c>
      <c r="B42" s="60">
        <v>38</v>
      </c>
      <c r="C42" s="73" t="s">
        <v>27</v>
      </c>
      <c r="D42" s="74" t="s">
        <v>59</v>
      </c>
      <c r="E42" s="75">
        <f>SUM(F42:H42)</f>
        <v>11</v>
      </c>
      <c r="F42" s="76">
        <v>4</v>
      </c>
      <c r="G42" s="76">
        <v>2</v>
      </c>
      <c r="H42" s="76">
        <v>5</v>
      </c>
      <c r="I42" s="77">
        <f>O42/E42</f>
        <v>1.2727272727272727</v>
      </c>
      <c r="J42" s="77">
        <f>F42/E42</f>
        <v>0.36363636363636365</v>
      </c>
      <c r="K42" s="73"/>
      <c r="L42" s="76"/>
      <c r="M42" s="78">
        <f>K42/E42</f>
        <v>0</v>
      </c>
      <c r="N42" s="79">
        <f>AVERAGE(particolare!C85:AV85)</f>
        <v>6.645454545454545</v>
      </c>
      <c r="O42" s="80">
        <f>F42*3+G42</f>
        <v>14</v>
      </c>
    </row>
    <row r="43" spans="1:16" ht="12.75">
      <c r="A43" s="60">
        <v>39</v>
      </c>
      <c r="B43" s="60">
        <v>39</v>
      </c>
      <c r="C43" s="73" t="s">
        <v>27</v>
      </c>
      <c r="D43" s="74" t="s">
        <v>60</v>
      </c>
      <c r="E43" s="75">
        <f>SUM(F43:H43)</f>
        <v>2</v>
      </c>
      <c r="F43" s="84">
        <v>1</v>
      </c>
      <c r="G43" s="84"/>
      <c r="H43" s="84">
        <v>1</v>
      </c>
      <c r="I43" s="77">
        <f>O43/E43</f>
        <v>1.5</v>
      </c>
      <c r="J43" s="78">
        <f>F43/E43</f>
        <v>0.5</v>
      </c>
      <c r="K43" s="81"/>
      <c r="L43" s="85"/>
      <c r="M43" s="78">
        <f>K43/E43</f>
        <v>0</v>
      </c>
      <c r="N43" s="79">
        <f>AVERAGE(particolare!C73:AV73)</f>
        <v>6.6</v>
      </c>
      <c r="O43" s="80">
        <f>F43*3+G43</f>
        <v>3</v>
      </c>
      <c r="P43" s="25"/>
    </row>
    <row r="44" spans="1:15" ht="12.75">
      <c r="A44" s="60">
        <v>40</v>
      </c>
      <c r="B44" s="60">
        <v>40</v>
      </c>
      <c r="C44" s="73" t="s">
        <v>22</v>
      </c>
      <c r="D44" s="74" t="s">
        <v>61</v>
      </c>
      <c r="E44" s="75">
        <f>SUM(F44:H44)</f>
        <v>2</v>
      </c>
      <c r="F44" s="84">
        <v>1</v>
      </c>
      <c r="G44" s="84"/>
      <c r="H44" s="84">
        <v>1</v>
      </c>
      <c r="I44" s="77">
        <f>O44/E44</f>
        <v>1.5</v>
      </c>
      <c r="J44" s="78">
        <f>F44/E44</f>
        <v>0.5</v>
      </c>
      <c r="K44" s="73">
        <v>-8</v>
      </c>
      <c r="L44" s="84"/>
      <c r="M44" s="78">
        <f>K44/E44</f>
        <v>-4</v>
      </c>
      <c r="N44" s="79">
        <f>AVERAGE(particolare!C62:AV62)</f>
        <v>6.550000000000001</v>
      </c>
      <c r="O44" s="80">
        <f>F44*3+G44</f>
        <v>3</v>
      </c>
    </row>
    <row r="45" spans="1:15" ht="12.75">
      <c r="A45" s="60">
        <v>41</v>
      </c>
      <c r="B45" s="60">
        <v>41</v>
      </c>
      <c r="C45" s="73" t="s">
        <v>27</v>
      </c>
      <c r="D45" s="74" t="s">
        <v>62</v>
      </c>
      <c r="E45" s="75">
        <f>SUM(F45:H45)</f>
        <v>13</v>
      </c>
      <c r="F45" s="76">
        <v>8</v>
      </c>
      <c r="G45" s="76"/>
      <c r="H45" s="76">
        <v>5</v>
      </c>
      <c r="I45" s="77">
        <f>O45/E45</f>
        <v>1.8461538461538463</v>
      </c>
      <c r="J45" s="77">
        <f>F45/E45</f>
        <v>0.6153846153846154</v>
      </c>
      <c r="K45" s="73">
        <v>6</v>
      </c>
      <c r="L45" s="76"/>
      <c r="M45" s="78">
        <f>K45/E45</f>
        <v>0.46153846153846156</v>
      </c>
      <c r="N45" s="79">
        <f>AVERAGE(particolare!C91:AV91)</f>
        <v>6.546153846153847</v>
      </c>
      <c r="O45" s="80">
        <f>F45*3+G45</f>
        <v>24</v>
      </c>
    </row>
    <row r="46" spans="1:16" ht="12.75">
      <c r="A46" s="60">
        <v>42</v>
      </c>
      <c r="B46" s="60">
        <v>42</v>
      </c>
      <c r="C46" s="73" t="s">
        <v>27</v>
      </c>
      <c r="D46" s="74" t="s">
        <v>63</v>
      </c>
      <c r="E46" s="75">
        <f>SUM(F46:H46)</f>
        <v>3</v>
      </c>
      <c r="F46" s="76">
        <v>1</v>
      </c>
      <c r="G46" s="76"/>
      <c r="H46" s="76">
        <v>2</v>
      </c>
      <c r="I46" s="77">
        <f>O46/E46</f>
        <v>1</v>
      </c>
      <c r="J46" s="77">
        <f>F46/E46</f>
        <v>0.3333333333333333</v>
      </c>
      <c r="K46" s="73">
        <v>7</v>
      </c>
      <c r="L46" s="76"/>
      <c r="M46" s="78">
        <f>K46/E46</f>
        <v>2.3333333333333335</v>
      </c>
      <c r="N46" s="79">
        <f>AVERAGE(particolare!C101:AV101)</f>
        <v>6.466666666666666</v>
      </c>
      <c r="O46" s="80">
        <f>F46*3+G46</f>
        <v>3</v>
      </c>
      <c r="P46" s="49"/>
    </row>
    <row r="47" spans="1:15" ht="12.75">
      <c r="A47" s="60">
        <v>43</v>
      </c>
      <c r="B47" s="60">
        <v>43</v>
      </c>
      <c r="C47" s="73" t="s">
        <v>27</v>
      </c>
      <c r="D47" s="74" t="s">
        <v>64</v>
      </c>
      <c r="E47" s="75">
        <f>SUM(F47:H47)</f>
        <v>15</v>
      </c>
      <c r="F47" s="76">
        <v>8</v>
      </c>
      <c r="G47" s="76">
        <v>2</v>
      </c>
      <c r="H47" s="76">
        <v>5</v>
      </c>
      <c r="I47" s="77">
        <f>O47/E47</f>
        <v>1.7333333333333334</v>
      </c>
      <c r="J47" s="78">
        <f>F47/E47</f>
        <v>0.5333333333333333</v>
      </c>
      <c r="K47" s="73">
        <v>13</v>
      </c>
      <c r="L47" s="84"/>
      <c r="M47" s="78">
        <f>K47/E47</f>
        <v>0.8666666666666667</v>
      </c>
      <c r="N47" s="79">
        <f>AVERAGE(particolare!C32:AV32)</f>
        <v>6.459999999999999</v>
      </c>
      <c r="O47" s="80">
        <f>F47*3+G47</f>
        <v>26</v>
      </c>
    </row>
    <row r="48" spans="1:16" ht="12.75">
      <c r="A48" s="60">
        <v>44</v>
      </c>
      <c r="B48" s="60">
        <v>44</v>
      </c>
      <c r="C48" s="73" t="s">
        <v>20</v>
      </c>
      <c r="D48" s="74" t="s">
        <v>65</v>
      </c>
      <c r="E48" s="75">
        <f>SUM(F48:H48)</f>
        <v>2</v>
      </c>
      <c r="F48" s="76">
        <v>1</v>
      </c>
      <c r="G48" s="76"/>
      <c r="H48" s="76">
        <v>1</v>
      </c>
      <c r="I48" s="77">
        <f>O48/E48</f>
        <v>1.5</v>
      </c>
      <c r="J48" s="77">
        <f>F48/E48</f>
        <v>0.5</v>
      </c>
      <c r="K48" s="73"/>
      <c r="L48" s="76"/>
      <c r="M48" s="78">
        <f>K48/E48</f>
        <v>0</v>
      </c>
      <c r="N48" s="79">
        <f>AVERAGE(particolare!C106:AV106)</f>
        <v>6.4</v>
      </c>
      <c r="O48" s="80">
        <f>F48*3+G48</f>
        <v>3</v>
      </c>
      <c r="P48" s="86"/>
    </row>
    <row r="49" spans="1:15" ht="12.75">
      <c r="A49" s="60">
        <v>45</v>
      </c>
      <c r="B49" s="60">
        <v>45</v>
      </c>
      <c r="C49" s="73" t="s">
        <v>17</v>
      </c>
      <c r="D49" s="74" t="s">
        <v>66</v>
      </c>
      <c r="E49" s="75">
        <f>SUM(F49:H49)</f>
        <v>10</v>
      </c>
      <c r="F49" s="76">
        <v>4</v>
      </c>
      <c r="G49" s="76"/>
      <c r="H49" s="76">
        <v>6</v>
      </c>
      <c r="I49" s="77">
        <f>O49/E49</f>
        <v>1.2</v>
      </c>
      <c r="J49" s="77">
        <f>F49/E49</f>
        <v>0.4</v>
      </c>
      <c r="K49" s="73">
        <v>17</v>
      </c>
      <c r="L49" s="76"/>
      <c r="M49" s="78">
        <f>K49/E49</f>
        <v>1.7</v>
      </c>
      <c r="N49" s="79">
        <f>AVERAGE(particolare!C79:AV79)</f>
        <v>6.39</v>
      </c>
      <c r="O49" s="80">
        <f>F49*3+G49</f>
        <v>12</v>
      </c>
    </row>
    <row r="50" spans="1:16" ht="12.75">
      <c r="A50" s="60">
        <v>46</v>
      </c>
      <c r="B50" s="60">
        <v>46</v>
      </c>
      <c r="C50" s="73" t="s">
        <v>20</v>
      </c>
      <c r="D50" s="74" t="s">
        <v>67</v>
      </c>
      <c r="E50" s="75">
        <f>SUM(F50:H50)</f>
        <v>2</v>
      </c>
      <c r="F50" s="84">
        <v>1</v>
      </c>
      <c r="G50" s="84"/>
      <c r="H50" s="84">
        <v>1</v>
      </c>
      <c r="I50" s="77">
        <f>O50/E50</f>
        <v>1.5</v>
      </c>
      <c r="J50" s="78">
        <f>F50/E50</f>
        <v>0.5</v>
      </c>
      <c r="K50" s="73">
        <v>1</v>
      </c>
      <c r="L50" s="84"/>
      <c r="M50" s="78">
        <f>K50/E50</f>
        <v>0.5</v>
      </c>
      <c r="N50" s="79">
        <f>AVERAGE(particolare!C74:AV74)</f>
        <v>6.3</v>
      </c>
      <c r="O50" s="80">
        <f>F50*3+G50</f>
        <v>3</v>
      </c>
      <c r="P50" s="25"/>
    </row>
    <row r="51" spans="1:15" ht="12.75">
      <c r="A51" s="60">
        <v>47</v>
      </c>
      <c r="B51" s="60">
        <v>47</v>
      </c>
      <c r="C51" s="73" t="s">
        <v>22</v>
      </c>
      <c r="D51" s="74" t="s">
        <v>68</v>
      </c>
      <c r="E51" s="75">
        <f>SUM(F51:H51)</f>
        <v>1</v>
      </c>
      <c r="F51" s="87"/>
      <c r="G51" s="87"/>
      <c r="H51" s="87">
        <v>1</v>
      </c>
      <c r="I51" s="77">
        <f>O51/E51</f>
        <v>0</v>
      </c>
      <c r="J51" s="78">
        <f>F51/E51</f>
        <v>0</v>
      </c>
      <c r="K51" s="73">
        <v>-11</v>
      </c>
      <c r="L51" s="84"/>
      <c r="M51" s="78">
        <f>K51/E51</f>
        <v>-11</v>
      </c>
      <c r="N51" s="79">
        <f>AVERAGE(particolare!C50:AV50)</f>
        <v>6.3</v>
      </c>
      <c r="O51" s="80">
        <f>F51*3+G51</f>
        <v>0</v>
      </c>
    </row>
    <row r="52" spans="1:15" ht="12.75">
      <c r="A52" s="60">
        <v>48</v>
      </c>
      <c r="B52" s="60">
        <v>48</v>
      </c>
      <c r="C52" s="73" t="s">
        <v>20</v>
      </c>
      <c r="D52" s="74" t="s">
        <v>69</v>
      </c>
      <c r="E52" s="75">
        <f>SUM(F52:H52)</f>
        <v>6</v>
      </c>
      <c r="F52" s="76">
        <v>4</v>
      </c>
      <c r="G52" s="76"/>
      <c r="H52" s="76">
        <v>2</v>
      </c>
      <c r="I52" s="77">
        <f>O52/E52</f>
        <v>2</v>
      </c>
      <c r="J52" s="77">
        <f>F52/E52</f>
        <v>0.6666666666666666</v>
      </c>
      <c r="K52" s="81"/>
      <c r="L52" s="82"/>
      <c r="M52" s="78">
        <f>K52/E52</f>
        <v>0</v>
      </c>
      <c r="N52" s="79">
        <f>AVERAGE(particolare!C122:AV122)</f>
        <v>6.283333333333334</v>
      </c>
      <c r="O52" s="80">
        <f>F52*3+G52</f>
        <v>12</v>
      </c>
    </row>
    <row r="53" spans="1:15" ht="12.75">
      <c r="A53" s="60">
        <v>49</v>
      </c>
      <c r="B53" s="60">
        <v>49</v>
      </c>
      <c r="C53" s="60" t="s">
        <v>27</v>
      </c>
      <c r="D53" s="62" t="s">
        <v>70</v>
      </c>
      <c r="E53" s="63">
        <f>SUM(F53:H53)</f>
        <v>7</v>
      </c>
      <c r="F53" s="64">
        <v>2</v>
      </c>
      <c r="G53" s="64"/>
      <c r="H53" s="64">
        <v>5</v>
      </c>
      <c r="I53" s="65">
        <f>O53/E53</f>
        <v>0.8571428571428571</v>
      </c>
      <c r="J53" s="65">
        <f>F53/E53</f>
        <v>0.2857142857142857</v>
      </c>
      <c r="K53" s="60">
        <v>1</v>
      </c>
      <c r="L53" s="64"/>
      <c r="M53" s="66">
        <f>K53/E53</f>
        <v>0.14285714285714285</v>
      </c>
      <c r="N53" s="67">
        <f>AVERAGE(particolare!C78:AV78)</f>
        <v>6.257142857142857</v>
      </c>
      <c r="O53" s="68">
        <f>F53*3+G53</f>
        <v>6</v>
      </c>
    </row>
    <row r="54" spans="1:15" ht="12.75">
      <c r="A54" s="60">
        <v>50</v>
      </c>
      <c r="B54" s="60">
        <v>50</v>
      </c>
      <c r="C54" s="73" t="s">
        <v>27</v>
      </c>
      <c r="D54" s="74" t="s">
        <v>71</v>
      </c>
      <c r="E54" s="75">
        <f>SUM(F54:H54)</f>
        <v>2</v>
      </c>
      <c r="F54" s="76"/>
      <c r="G54" s="76"/>
      <c r="H54" s="76">
        <v>2</v>
      </c>
      <c r="I54" s="77">
        <f>O54/E54</f>
        <v>0</v>
      </c>
      <c r="J54" s="77">
        <f>F54/E54</f>
        <v>0</v>
      </c>
      <c r="K54" s="73">
        <v>1</v>
      </c>
      <c r="L54" s="76"/>
      <c r="M54" s="78">
        <f>K54/E54</f>
        <v>0.5</v>
      </c>
      <c r="N54" s="79">
        <f>AVERAGE(particolare!C88:AV88)</f>
        <v>6.25</v>
      </c>
      <c r="O54" s="80">
        <f>F54*3+G54</f>
        <v>0</v>
      </c>
    </row>
    <row r="55" spans="1:15" ht="12.75">
      <c r="A55" s="60">
        <v>51</v>
      </c>
      <c r="B55" s="60">
        <v>51</v>
      </c>
      <c r="C55" s="73" t="s">
        <v>17</v>
      </c>
      <c r="D55" s="74" t="s">
        <v>72</v>
      </c>
      <c r="E55" s="75">
        <f>SUM(F55:H55)</f>
        <v>13</v>
      </c>
      <c r="F55" s="76">
        <v>6</v>
      </c>
      <c r="G55" s="76">
        <v>1</v>
      </c>
      <c r="H55" s="76">
        <v>6</v>
      </c>
      <c r="I55" s="77">
        <f>O55/E55</f>
        <v>1.4615384615384615</v>
      </c>
      <c r="J55" s="77">
        <f>F55/E55</f>
        <v>0.46153846153846156</v>
      </c>
      <c r="K55" s="81">
        <v>17</v>
      </c>
      <c r="L55" s="82"/>
      <c r="M55" s="78">
        <f>K55/E55</f>
        <v>1.3076923076923077</v>
      </c>
      <c r="N55" s="79">
        <f>AVERAGE(particolare!C113:AV113)</f>
        <v>6.246153846153847</v>
      </c>
      <c r="O55" s="80">
        <f>F55*3+G55</f>
        <v>19</v>
      </c>
    </row>
    <row r="56" spans="1:16" s="86" customFormat="1" ht="12.75">
      <c r="A56" s="60">
        <v>52</v>
      </c>
      <c r="B56" s="60">
        <v>52</v>
      </c>
      <c r="C56" s="73" t="s">
        <v>27</v>
      </c>
      <c r="D56" s="74" t="s">
        <v>73</v>
      </c>
      <c r="E56" s="75">
        <f>SUM(F56:H56)</f>
        <v>5</v>
      </c>
      <c r="F56" s="87">
        <v>2</v>
      </c>
      <c r="G56" s="87">
        <v>1</v>
      </c>
      <c r="H56" s="87">
        <v>2</v>
      </c>
      <c r="I56" s="78">
        <f>O56/E56</f>
        <v>1.4</v>
      </c>
      <c r="J56" s="78">
        <f>F56/E56</f>
        <v>0.4</v>
      </c>
      <c r="K56" s="73"/>
      <c r="L56" s="84"/>
      <c r="M56" s="78">
        <f>K56/E56</f>
        <v>0</v>
      </c>
      <c r="N56" s="79">
        <f>AVERAGE(particolare!C58:AV58)</f>
        <v>6.2250000000000005</v>
      </c>
      <c r="O56" s="80">
        <f>F56*3+G56</f>
        <v>7</v>
      </c>
      <c r="P56"/>
    </row>
    <row r="57" spans="1:15" ht="12.75">
      <c r="A57" s="60">
        <v>53</v>
      </c>
      <c r="B57" s="60">
        <v>53</v>
      </c>
      <c r="C57" s="73" t="s">
        <v>20</v>
      </c>
      <c r="D57" s="74" t="s">
        <v>74</v>
      </c>
      <c r="E57" s="75">
        <f>SUM(F57:H57)</f>
        <v>17</v>
      </c>
      <c r="F57" s="76">
        <v>9</v>
      </c>
      <c r="G57" s="76"/>
      <c r="H57" s="76">
        <v>8</v>
      </c>
      <c r="I57" s="77">
        <f>O57/E57</f>
        <v>1.588235294117647</v>
      </c>
      <c r="J57" s="77">
        <f>F57/E57</f>
        <v>0.5294117647058824</v>
      </c>
      <c r="K57" s="73">
        <v>6</v>
      </c>
      <c r="L57" s="76"/>
      <c r="M57" s="78">
        <f>K57/E57</f>
        <v>0.35294117647058826</v>
      </c>
      <c r="N57" s="79">
        <f>AVERAGE(particolare!C94:AV94)</f>
        <v>6.199999999999999</v>
      </c>
      <c r="O57" s="80">
        <f>F57*3+G57</f>
        <v>27</v>
      </c>
    </row>
    <row r="58" spans="1:16" s="1" customFormat="1" ht="12.75">
      <c r="A58" s="60">
        <v>54</v>
      </c>
      <c r="B58" s="60">
        <v>55</v>
      </c>
      <c r="C58" s="73" t="s">
        <v>20</v>
      </c>
      <c r="D58" s="74" t="s">
        <v>75</v>
      </c>
      <c r="E58" s="75">
        <f>SUM(F58:H58)</f>
        <v>1</v>
      </c>
      <c r="F58" s="84">
        <v>1</v>
      </c>
      <c r="G58" s="84"/>
      <c r="H58" s="84"/>
      <c r="I58" s="77">
        <f>O58/E58</f>
        <v>3</v>
      </c>
      <c r="J58" s="78">
        <f>F58/E58</f>
        <v>1</v>
      </c>
      <c r="K58" s="73">
        <v>1</v>
      </c>
      <c r="L58" s="84"/>
      <c r="M58" s="78">
        <f>K58/E58</f>
        <v>1</v>
      </c>
      <c r="N58" s="79">
        <f>AVERAGE(particolare!C56:AV56)</f>
        <v>6.2</v>
      </c>
      <c r="O58" s="80">
        <f>F58*3+G58</f>
        <v>3</v>
      </c>
      <c r="P58"/>
    </row>
    <row r="59" spans="1:15" ht="13.5" customHeight="1">
      <c r="A59" s="60">
        <v>55</v>
      </c>
      <c r="B59" s="60">
        <v>56</v>
      </c>
      <c r="C59" s="60" t="s">
        <v>17</v>
      </c>
      <c r="D59" s="62" t="s">
        <v>76</v>
      </c>
      <c r="E59" s="63">
        <f>SUM(F59:H59)</f>
        <v>1</v>
      </c>
      <c r="F59" s="64"/>
      <c r="G59" s="64"/>
      <c r="H59" s="64">
        <v>1</v>
      </c>
      <c r="I59" s="65">
        <f>O59/E59</f>
        <v>0</v>
      </c>
      <c r="J59" s="65">
        <f>F59/E59</f>
        <v>0</v>
      </c>
      <c r="K59" s="69"/>
      <c r="L59" s="70"/>
      <c r="M59" s="66">
        <f>K59/E59</f>
        <v>0</v>
      </c>
      <c r="N59" s="67">
        <f>AVERAGE(particolare!C28:AV28)</f>
        <v>6.2</v>
      </c>
      <c r="O59" s="68">
        <f>F59*3+G59</f>
        <v>0</v>
      </c>
    </row>
    <row r="60" spans="1:15" ht="12.75">
      <c r="A60" s="60">
        <v>56</v>
      </c>
      <c r="B60" s="60">
        <v>57</v>
      </c>
      <c r="C60" s="73" t="s">
        <v>27</v>
      </c>
      <c r="D60" s="74" t="s">
        <v>77</v>
      </c>
      <c r="E60" s="75">
        <f>SUM(F60:H60)</f>
        <v>4</v>
      </c>
      <c r="F60" s="76">
        <v>2</v>
      </c>
      <c r="G60" s="76"/>
      <c r="H60" s="76">
        <v>2</v>
      </c>
      <c r="I60" s="77">
        <f>O60/E60</f>
        <v>1.5</v>
      </c>
      <c r="J60" s="77">
        <f>F60/E60</f>
        <v>0.5</v>
      </c>
      <c r="K60" s="73"/>
      <c r="L60" s="76">
        <v>1</v>
      </c>
      <c r="M60" s="78">
        <f>K60/E60</f>
        <v>0</v>
      </c>
      <c r="N60" s="79">
        <f>AVERAGE(particolare!C72:AV72)</f>
        <v>6.199999999999999</v>
      </c>
      <c r="O60" s="80">
        <f>F60*3+G60</f>
        <v>6</v>
      </c>
    </row>
    <row r="61" spans="1:16" s="25" customFormat="1" ht="12.75">
      <c r="A61" s="60">
        <v>57</v>
      </c>
      <c r="B61" s="60">
        <v>54</v>
      </c>
      <c r="C61" s="73" t="s">
        <v>20</v>
      </c>
      <c r="D61" s="74" t="s">
        <v>78</v>
      </c>
      <c r="E61" s="75">
        <f>SUM(F61:H61)</f>
        <v>6</v>
      </c>
      <c r="F61" s="87">
        <v>1</v>
      </c>
      <c r="G61" s="87"/>
      <c r="H61" s="87">
        <v>5</v>
      </c>
      <c r="I61" s="77">
        <f>O61/E61</f>
        <v>0.5</v>
      </c>
      <c r="J61" s="78">
        <f>F61/E61</f>
        <v>0.16666666666666666</v>
      </c>
      <c r="K61" s="81">
        <v>6</v>
      </c>
      <c r="L61" s="85">
        <v>1</v>
      </c>
      <c r="M61" s="78">
        <f>K61/E61</f>
        <v>1</v>
      </c>
      <c r="N61" s="79">
        <f>AVERAGE(particolare!C37:AV37)</f>
        <v>6.1499999999999995</v>
      </c>
      <c r="O61" s="80">
        <f>F61*3+G61</f>
        <v>3</v>
      </c>
      <c r="P61" s="49"/>
    </row>
    <row r="62" spans="1:16" s="25" customFormat="1" ht="12.75">
      <c r="A62" s="73">
        <v>58</v>
      </c>
      <c r="B62" s="73">
        <v>58</v>
      </c>
      <c r="C62" s="73" t="s">
        <v>20</v>
      </c>
      <c r="D62" s="74" t="s">
        <v>79</v>
      </c>
      <c r="E62" s="75">
        <f>SUM(F62:H62)</f>
        <v>6</v>
      </c>
      <c r="F62" s="84">
        <v>3</v>
      </c>
      <c r="G62" s="84"/>
      <c r="H62" s="84">
        <v>3</v>
      </c>
      <c r="I62" s="77">
        <f>O62/E62</f>
        <v>1.5</v>
      </c>
      <c r="J62" s="78">
        <f>F62/E62</f>
        <v>0.5</v>
      </c>
      <c r="K62" s="73">
        <v>1</v>
      </c>
      <c r="L62" s="84"/>
      <c r="M62" s="78">
        <f>K62/E62</f>
        <v>0.16666666666666666</v>
      </c>
      <c r="N62" s="79">
        <f>AVERAGE(particolare!C15:AV15)</f>
        <v>6.1499999999999995</v>
      </c>
      <c r="O62" s="80">
        <f>F62*3+G62</f>
        <v>9</v>
      </c>
      <c r="P62" s="49"/>
    </row>
    <row r="63" spans="1:15" s="25" customFormat="1" ht="12.75">
      <c r="A63" s="73">
        <v>59</v>
      </c>
      <c r="B63" s="73">
        <v>59</v>
      </c>
      <c r="C63" s="73" t="s">
        <v>20</v>
      </c>
      <c r="D63" s="74" t="s">
        <v>80</v>
      </c>
      <c r="E63" s="75">
        <f>SUM(F63:H63)</f>
        <v>16</v>
      </c>
      <c r="F63" s="76">
        <v>9</v>
      </c>
      <c r="G63" s="76">
        <v>1</v>
      </c>
      <c r="H63" s="76">
        <v>6</v>
      </c>
      <c r="I63" s="78">
        <f>O63/E63</f>
        <v>1.75</v>
      </c>
      <c r="J63" s="77">
        <f>F63/E63</f>
        <v>0.5625</v>
      </c>
      <c r="K63" s="73">
        <v>4</v>
      </c>
      <c r="L63" s="76"/>
      <c r="M63" s="78">
        <f>K63/E63</f>
        <v>0.25</v>
      </c>
      <c r="N63" s="79">
        <f>AVERAGE(particolare!C14:AV14)</f>
        <v>6.125</v>
      </c>
      <c r="O63" s="80">
        <f>F63*3+G63</f>
        <v>28</v>
      </c>
    </row>
    <row r="64" spans="1:16" ht="12.75">
      <c r="A64" s="73">
        <v>60</v>
      </c>
      <c r="B64" s="73">
        <v>60</v>
      </c>
      <c r="C64" s="73" t="s">
        <v>17</v>
      </c>
      <c r="D64" s="74" t="s">
        <v>81</v>
      </c>
      <c r="E64" s="75">
        <f>SUM(F64:H64)</f>
        <v>7</v>
      </c>
      <c r="F64" s="84">
        <v>4</v>
      </c>
      <c r="G64" s="84"/>
      <c r="H64" s="84">
        <v>3</v>
      </c>
      <c r="I64" s="77">
        <f>O64/E64</f>
        <v>1.7142857142857142</v>
      </c>
      <c r="J64" s="78">
        <f>F64/E64</f>
        <v>0.5714285714285714</v>
      </c>
      <c r="K64" s="73">
        <v>8</v>
      </c>
      <c r="L64" s="84"/>
      <c r="M64" s="78">
        <f>K64/E64</f>
        <v>1.1428571428571428</v>
      </c>
      <c r="N64" s="79">
        <f>AVERAGE(particolare!C35:AV35)</f>
        <v>6.114285714285714</v>
      </c>
      <c r="O64" s="80">
        <f>F64*3+G64</f>
        <v>12</v>
      </c>
      <c r="P64" s="25"/>
    </row>
    <row r="65" spans="1:15" ht="12.75">
      <c r="A65" s="73">
        <v>61</v>
      </c>
      <c r="B65" s="73">
        <v>61</v>
      </c>
      <c r="C65" s="73" t="s">
        <v>27</v>
      </c>
      <c r="D65" s="74" t="s">
        <v>82</v>
      </c>
      <c r="E65" s="75">
        <f>SUM(F65:H65)</f>
        <v>2</v>
      </c>
      <c r="F65" s="76"/>
      <c r="G65" s="76"/>
      <c r="H65" s="76">
        <v>2</v>
      </c>
      <c r="I65" s="77">
        <f>O65/E65</f>
        <v>0</v>
      </c>
      <c r="J65" s="77">
        <f>F65/E65</f>
        <v>0</v>
      </c>
      <c r="K65" s="73">
        <v>1</v>
      </c>
      <c r="L65" s="76"/>
      <c r="M65" s="78">
        <f>K65/E65</f>
        <v>0.5</v>
      </c>
      <c r="N65" s="79">
        <f>AVERAGE(particolare!C92:AV92)</f>
        <v>6.1</v>
      </c>
      <c r="O65" s="80">
        <f>F65*3+G65</f>
        <v>0</v>
      </c>
    </row>
    <row r="66" spans="1:15" ht="12.75">
      <c r="A66" s="73">
        <v>62</v>
      </c>
      <c r="B66" s="73">
        <v>62</v>
      </c>
      <c r="C66" s="73" t="s">
        <v>22</v>
      </c>
      <c r="D66" s="74" t="s">
        <v>83</v>
      </c>
      <c r="E66" s="75">
        <f>SUM(F66:H66)</f>
        <v>2</v>
      </c>
      <c r="F66" s="76">
        <v>1</v>
      </c>
      <c r="G66" s="76"/>
      <c r="H66" s="76">
        <v>1</v>
      </c>
      <c r="I66" s="77">
        <f>O66/E66</f>
        <v>1.5</v>
      </c>
      <c r="J66" s="77">
        <f>F66/E66</f>
        <v>0.5</v>
      </c>
      <c r="K66" s="73">
        <v>-16</v>
      </c>
      <c r="L66" s="76"/>
      <c r="M66" s="78">
        <f>K66/E66</f>
        <v>-8</v>
      </c>
      <c r="N66" s="79">
        <f>AVERAGE(particolare!C49:AV49)</f>
        <v>6.1</v>
      </c>
      <c r="O66" s="80">
        <f>F66*3+G66</f>
        <v>3</v>
      </c>
    </row>
    <row r="67" spans="1:57" ht="12.75">
      <c r="A67" s="73">
        <v>63</v>
      </c>
      <c r="B67" s="73">
        <v>63</v>
      </c>
      <c r="C67" s="73" t="s">
        <v>27</v>
      </c>
      <c r="D67" s="74" t="s">
        <v>84</v>
      </c>
      <c r="E67" s="75">
        <f>SUM(F67:H67)</f>
        <v>1</v>
      </c>
      <c r="F67" s="84"/>
      <c r="G67" s="84"/>
      <c r="H67" s="84">
        <v>1</v>
      </c>
      <c r="I67" s="77">
        <f>O67/E67</f>
        <v>0</v>
      </c>
      <c r="J67" s="78">
        <f>F67/E67</f>
        <v>0</v>
      </c>
      <c r="K67" s="73"/>
      <c r="L67" s="84"/>
      <c r="M67" s="78">
        <f>K67/E67</f>
        <v>0</v>
      </c>
      <c r="N67" s="79">
        <f>AVERAGE(particolare!C71:AV71)</f>
        <v>6.1</v>
      </c>
      <c r="O67" s="80">
        <f>F67*3+G67</f>
        <v>0</v>
      </c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</row>
    <row r="68" spans="1:57" s="36" customFormat="1" ht="12.75">
      <c r="A68" s="73">
        <v>64</v>
      </c>
      <c r="B68" s="73">
        <v>64</v>
      </c>
      <c r="C68" s="73" t="s">
        <v>20</v>
      </c>
      <c r="D68" s="74" t="s">
        <v>85</v>
      </c>
      <c r="E68" s="75">
        <f>SUM(F68:H68)</f>
        <v>10</v>
      </c>
      <c r="F68" s="76">
        <v>3</v>
      </c>
      <c r="G68" s="76"/>
      <c r="H68" s="76">
        <v>7</v>
      </c>
      <c r="I68" s="77">
        <f>O68/E68</f>
        <v>0.9</v>
      </c>
      <c r="J68" s="78">
        <f>F68/E68</f>
        <v>0.3</v>
      </c>
      <c r="K68" s="73"/>
      <c r="L68" s="84"/>
      <c r="M68" s="78">
        <f>K68/E68</f>
        <v>0</v>
      </c>
      <c r="N68" s="79">
        <f>AVERAGE(particolare!C19:AV19)</f>
        <v>6.01</v>
      </c>
      <c r="O68" s="80">
        <f>F68*3+G68</f>
        <v>9</v>
      </c>
      <c r="P68" s="89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</row>
    <row r="69" spans="1:57" s="36" customFormat="1" ht="12.75">
      <c r="A69" s="73">
        <v>65</v>
      </c>
      <c r="B69" s="73">
        <v>65</v>
      </c>
      <c r="C69" s="73" t="s">
        <v>17</v>
      </c>
      <c r="D69" s="74" t="s">
        <v>86</v>
      </c>
      <c r="E69" s="75">
        <f>SUM(F69:H69)</f>
        <v>7</v>
      </c>
      <c r="F69" s="87">
        <v>2</v>
      </c>
      <c r="G69" s="87"/>
      <c r="H69" s="87">
        <v>5</v>
      </c>
      <c r="I69" s="77">
        <f>O69/E69</f>
        <v>0.8571428571428571</v>
      </c>
      <c r="J69" s="78">
        <f>F69/E69</f>
        <v>0.2857142857142857</v>
      </c>
      <c r="K69" s="73">
        <v>11</v>
      </c>
      <c r="L69" s="84"/>
      <c r="M69" s="78">
        <f>K69/E69</f>
        <v>1.5714285714285714</v>
      </c>
      <c r="N69" s="79">
        <f>AVERAGE(particolare!C33:AV33)</f>
        <v>5.985714285714286</v>
      </c>
      <c r="O69" s="80">
        <f>F69*3+G69</f>
        <v>6</v>
      </c>
      <c r="P69" s="89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</row>
    <row r="70" spans="1:57" ht="12.75">
      <c r="A70" s="73">
        <v>66</v>
      </c>
      <c r="B70" s="73">
        <v>66</v>
      </c>
      <c r="C70" s="73" t="s">
        <v>17</v>
      </c>
      <c r="D70" s="74" t="s">
        <v>87</v>
      </c>
      <c r="E70" s="75">
        <f>SUM(F70:H70)</f>
        <v>5</v>
      </c>
      <c r="F70" s="76">
        <v>1</v>
      </c>
      <c r="G70" s="76">
        <v>1</v>
      </c>
      <c r="H70" s="76">
        <v>3</v>
      </c>
      <c r="I70" s="77">
        <f>O70/E70</f>
        <v>0.8</v>
      </c>
      <c r="J70" s="77">
        <f>F70/E70</f>
        <v>0.2</v>
      </c>
      <c r="K70" s="81">
        <v>2</v>
      </c>
      <c r="L70" s="82"/>
      <c r="M70" s="78">
        <f>K70/E70</f>
        <v>0.4</v>
      </c>
      <c r="N70" s="79">
        <f>AVERAGE(particolare!C115:AV115)</f>
        <v>5.9</v>
      </c>
      <c r="O70" s="80">
        <f>F70*3+G70</f>
        <v>4</v>
      </c>
      <c r="P70" s="89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</row>
    <row r="71" spans="1:15" ht="12.75">
      <c r="A71" s="73">
        <v>67</v>
      </c>
      <c r="B71" s="73">
        <v>67</v>
      </c>
      <c r="C71" s="73" t="s">
        <v>20</v>
      </c>
      <c r="D71" s="74" t="s">
        <v>88</v>
      </c>
      <c r="E71" s="75">
        <f>SUM(F71:H71)</f>
        <v>1</v>
      </c>
      <c r="F71" s="84"/>
      <c r="G71" s="84"/>
      <c r="H71" s="84">
        <v>1</v>
      </c>
      <c r="I71" s="77">
        <f>O71/E71</f>
        <v>0</v>
      </c>
      <c r="J71" s="78">
        <f>F71/E71</f>
        <v>0</v>
      </c>
      <c r="K71" s="73">
        <v>1</v>
      </c>
      <c r="L71" s="84"/>
      <c r="M71" s="78">
        <f>K71/E71</f>
        <v>1</v>
      </c>
      <c r="N71" s="79">
        <f>AVERAGE(particolare!C36:AV36)</f>
        <v>5.9</v>
      </c>
      <c r="O71" s="80">
        <f>F71*3+G71</f>
        <v>0</v>
      </c>
    </row>
    <row r="72" spans="1:15" ht="12.75">
      <c r="A72" s="73">
        <v>68</v>
      </c>
      <c r="B72" s="73">
        <v>68</v>
      </c>
      <c r="C72" s="73" t="s">
        <v>17</v>
      </c>
      <c r="D72" s="74" t="s">
        <v>89</v>
      </c>
      <c r="E72" s="75">
        <f>SUM(F72:H72)</f>
        <v>1</v>
      </c>
      <c r="F72" s="84"/>
      <c r="G72" s="84"/>
      <c r="H72" s="84">
        <v>1</v>
      </c>
      <c r="I72" s="77">
        <f>O72/E72</f>
        <v>0</v>
      </c>
      <c r="J72" s="78">
        <f>F72/E72</f>
        <v>0</v>
      </c>
      <c r="K72" s="73">
        <v>1</v>
      </c>
      <c r="L72" s="84"/>
      <c r="M72" s="78">
        <f>K72/E72</f>
        <v>1</v>
      </c>
      <c r="N72" s="79">
        <f>AVERAGE(particolare!C20:AV20)</f>
        <v>5.9</v>
      </c>
      <c r="O72" s="80">
        <f>F72*3+G72</f>
        <v>0</v>
      </c>
    </row>
    <row r="73" spans="1:15" ht="12.75">
      <c r="A73" s="73">
        <v>69</v>
      </c>
      <c r="B73" s="73">
        <v>69</v>
      </c>
      <c r="C73" s="73" t="s">
        <v>20</v>
      </c>
      <c r="D73" s="74" t="s">
        <v>90</v>
      </c>
      <c r="E73" s="75">
        <f>SUM(F73:H73)</f>
        <v>17</v>
      </c>
      <c r="F73" s="76">
        <v>7</v>
      </c>
      <c r="G73" s="76">
        <v>2</v>
      </c>
      <c r="H73" s="76">
        <v>8</v>
      </c>
      <c r="I73" s="78">
        <f>O73/E73</f>
        <v>1.3529411764705883</v>
      </c>
      <c r="J73" s="77">
        <f>F73/E73</f>
        <v>0.4117647058823529</v>
      </c>
      <c r="K73" s="73">
        <v>5</v>
      </c>
      <c r="L73" s="76"/>
      <c r="M73" s="78">
        <f>K73/E73</f>
        <v>0.29411764705882354</v>
      </c>
      <c r="N73" s="79">
        <f>AVERAGE(particolare!C54:AV54)</f>
        <v>5.735294117647058</v>
      </c>
      <c r="O73" s="80">
        <f>F73*3+G73</f>
        <v>23</v>
      </c>
    </row>
    <row r="74" spans="1:15" ht="12.75">
      <c r="A74" s="73">
        <v>70</v>
      </c>
      <c r="B74" s="73">
        <v>70</v>
      </c>
      <c r="C74" s="73" t="s">
        <v>20</v>
      </c>
      <c r="D74" s="74" t="s">
        <v>91</v>
      </c>
      <c r="E74" s="75">
        <f>SUM(F74:H74)</f>
        <v>2</v>
      </c>
      <c r="F74" s="76"/>
      <c r="G74" s="76"/>
      <c r="H74" s="76">
        <v>2</v>
      </c>
      <c r="I74" s="77">
        <f>O74/E74</f>
        <v>0</v>
      </c>
      <c r="J74" s="77">
        <f>F74/E74</f>
        <v>0</v>
      </c>
      <c r="K74" s="73"/>
      <c r="L74" s="76"/>
      <c r="M74" s="78">
        <f>K74/E74</f>
        <v>0</v>
      </c>
      <c r="N74" s="79">
        <f>AVERAGE(particolare!C98:AV98)</f>
        <v>5.699999999999999</v>
      </c>
      <c r="O74" s="80">
        <f>F74*3+G74</f>
        <v>0</v>
      </c>
    </row>
    <row r="75" spans="1:15" ht="12.75">
      <c r="A75" s="73">
        <v>71</v>
      </c>
      <c r="B75" s="73">
        <v>71</v>
      </c>
      <c r="C75" s="73" t="s">
        <v>27</v>
      </c>
      <c r="D75" s="74" t="s">
        <v>92</v>
      </c>
      <c r="E75" s="75">
        <f>SUM(F75:H75)</f>
        <v>2</v>
      </c>
      <c r="F75" s="87"/>
      <c r="G75" s="87"/>
      <c r="H75" s="87">
        <v>2</v>
      </c>
      <c r="I75" s="78">
        <f>O75/E75</f>
        <v>0</v>
      </c>
      <c r="J75" s="78">
        <f>F75/E75</f>
        <v>0</v>
      </c>
      <c r="K75" s="73"/>
      <c r="L75" s="84">
        <v>1</v>
      </c>
      <c r="M75" s="78">
        <f>K75/E75</f>
        <v>0</v>
      </c>
      <c r="N75" s="79">
        <f>AVERAGE(particolare!C75:AV75)</f>
        <v>5.65</v>
      </c>
      <c r="O75" s="80">
        <f>F75*3+G75</f>
        <v>0</v>
      </c>
    </row>
    <row r="76" spans="1:15" ht="12.75">
      <c r="A76" s="73">
        <v>72</v>
      </c>
      <c r="B76" s="73">
        <v>72</v>
      </c>
      <c r="C76" s="73" t="s">
        <v>20</v>
      </c>
      <c r="D76" s="74" t="s">
        <v>93</v>
      </c>
      <c r="E76" s="75">
        <f>SUM(F76:H76)</f>
        <v>1</v>
      </c>
      <c r="F76" s="76"/>
      <c r="G76" s="76"/>
      <c r="H76" s="76">
        <v>1</v>
      </c>
      <c r="I76" s="77">
        <f>O76/E76</f>
        <v>0</v>
      </c>
      <c r="J76" s="77">
        <f>F76/E76</f>
        <v>0</v>
      </c>
      <c r="K76" s="81">
        <v>1</v>
      </c>
      <c r="L76" s="82"/>
      <c r="M76" s="78">
        <f>K76/E76</f>
        <v>1</v>
      </c>
      <c r="N76" s="79">
        <f>AVERAGE(particolare!C112:AV112)</f>
        <v>5.6</v>
      </c>
      <c r="O76" s="80">
        <f>F76*3+G76</f>
        <v>0</v>
      </c>
    </row>
    <row r="77" spans="1:15" ht="12.75">
      <c r="A77" s="90">
        <v>73</v>
      </c>
      <c r="B77" s="90">
        <v>73</v>
      </c>
      <c r="C77" s="90" t="s">
        <v>17</v>
      </c>
      <c r="D77" s="91" t="s">
        <v>94</v>
      </c>
      <c r="E77" s="92">
        <f>SUM(F77:H77)</f>
        <v>1</v>
      </c>
      <c r="F77" s="93"/>
      <c r="G77" s="93"/>
      <c r="H77" s="93">
        <v>1</v>
      </c>
      <c r="I77" s="94">
        <f>O77/E77</f>
        <v>0</v>
      </c>
      <c r="J77" s="94">
        <f>F77/E77</f>
        <v>0</v>
      </c>
      <c r="K77" s="95"/>
      <c r="L77" s="96"/>
      <c r="M77" s="97">
        <f>K77/E77</f>
        <v>0</v>
      </c>
      <c r="N77" s="98">
        <f>AVERAGE(particolare!C24:AV24)</f>
        <v>5.3</v>
      </c>
      <c r="O77" s="99">
        <f>F77*3+G77</f>
        <v>0</v>
      </c>
    </row>
    <row r="78" spans="1:15" ht="12.75">
      <c r="A78" s="100"/>
      <c r="B78" s="100"/>
      <c r="C78" s="100" t="s">
        <v>20</v>
      </c>
      <c r="D78" s="101" t="s">
        <v>95</v>
      </c>
      <c r="E78" s="102">
        <f aca="true" t="shared" si="0" ref="E78:E100">SUM(F78:H78)</f>
        <v>0</v>
      </c>
      <c r="F78" s="103"/>
      <c r="G78" s="103"/>
      <c r="H78" s="103"/>
      <c r="I78" s="104" t="e">
        <f aca="true" t="shared" si="1" ref="I78:I100">O78/E78</f>
        <v>#DIV/0!</v>
      </c>
      <c r="J78" s="105" t="e">
        <f aca="true" t="shared" si="2" ref="J78:J100">F78/E78</f>
        <v>#DIV/0!</v>
      </c>
      <c r="K78" s="100"/>
      <c r="L78" s="103"/>
      <c r="M78" s="104" t="e">
        <f aca="true" t="shared" si="3" ref="M78:M100">K78/E78</f>
        <v>#DIV/0!</v>
      </c>
      <c r="N78" s="106" t="e">
        <f>AVERAGE(particolare!C43:AV43)</f>
        <v>#DIV/0!</v>
      </c>
      <c r="O78" s="107">
        <f aca="true" t="shared" si="4" ref="O78:O100">F78*3+G78</f>
        <v>0</v>
      </c>
    </row>
    <row r="79" spans="1:15" ht="12.75">
      <c r="A79" s="108"/>
      <c r="B79" s="108"/>
      <c r="C79" s="108"/>
      <c r="D79" s="109" t="s">
        <v>96</v>
      </c>
      <c r="E79" s="110">
        <f t="shared" si="0"/>
        <v>0</v>
      </c>
      <c r="F79" s="111"/>
      <c r="G79" s="111"/>
      <c r="H79" s="111"/>
      <c r="I79" s="112" t="e">
        <f t="shared" si="1"/>
        <v>#DIV/0!</v>
      </c>
      <c r="J79" s="113" t="e">
        <f t="shared" si="2"/>
        <v>#DIV/0!</v>
      </c>
      <c r="K79" s="108"/>
      <c r="L79" s="111"/>
      <c r="M79" s="113" t="e">
        <f t="shared" si="3"/>
        <v>#DIV/0!</v>
      </c>
      <c r="N79" s="114" t="e">
        <f>AVERAGE(particolare!C25:AV25)</f>
        <v>#DIV/0!</v>
      </c>
      <c r="O79" s="108">
        <f t="shared" si="4"/>
        <v>0</v>
      </c>
    </row>
    <row r="80" spans="1:15" ht="12.75">
      <c r="A80" s="108"/>
      <c r="B80" s="108"/>
      <c r="C80" s="108" t="s">
        <v>22</v>
      </c>
      <c r="D80" s="109" t="s">
        <v>97</v>
      </c>
      <c r="E80" s="110">
        <f t="shared" si="0"/>
        <v>0</v>
      </c>
      <c r="F80" s="115"/>
      <c r="G80" s="115"/>
      <c r="H80" s="115"/>
      <c r="I80" s="113" t="e">
        <f t="shared" si="1"/>
        <v>#DIV/0!</v>
      </c>
      <c r="J80" s="113" t="e">
        <f t="shared" si="2"/>
        <v>#DIV/0!</v>
      </c>
      <c r="K80" s="108"/>
      <c r="L80" s="111"/>
      <c r="M80" s="113" t="e">
        <f t="shared" si="3"/>
        <v>#DIV/0!</v>
      </c>
      <c r="N80" s="114" t="e">
        <f>AVERAGE(particolare!C68:AV68)</f>
        <v>#DIV/0!</v>
      </c>
      <c r="O80" s="116">
        <f t="shared" si="4"/>
        <v>0</v>
      </c>
    </row>
    <row r="81" spans="1:15" ht="12.75">
      <c r="A81" s="117"/>
      <c r="B81" s="118"/>
      <c r="C81" s="118" t="s">
        <v>27</v>
      </c>
      <c r="D81" s="119" t="s">
        <v>98</v>
      </c>
      <c r="E81" s="120">
        <f t="shared" si="0"/>
        <v>0</v>
      </c>
      <c r="F81" s="121"/>
      <c r="G81" s="121"/>
      <c r="H81" s="121"/>
      <c r="I81" s="122" t="e">
        <f t="shared" si="1"/>
        <v>#DIV/0!</v>
      </c>
      <c r="J81" s="123" t="e">
        <f t="shared" si="2"/>
        <v>#DIV/0!</v>
      </c>
      <c r="K81" s="118"/>
      <c r="L81" s="124"/>
      <c r="M81" s="123" t="e">
        <f t="shared" si="3"/>
        <v>#DIV/0!</v>
      </c>
      <c r="N81" s="125" t="e">
        <f>AVERAGE(particolare!C53:AV53)</f>
        <v>#DIV/0!</v>
      </c>
      <c r="O81" s="126">
        <f t="shared" si="4"/>
        <v>0</v>
      </c>
    </row>
    <row r="82" spans="1:15" ht="12.75">
      <c r="A82" s="100"/>
      <c r="B82" s="100"/>
      <c r="C82" s="100" t="s">
        <v>22</v>
      </c>
      <c r="D82" s="101" t="s">
        <v>99</v>
      </c>
      <c r="E82" s="102">
        <f t="shared" si="0"/>
        <v>0</v>
      </c>
      <c r="F82" s="103"/>
      <c r="G82" s="103"/>
      <c r="H82" s="103"/>
      <c r="I82" s="105" t="e">
        <f t="shared" si="1"/>
        <v>#DIV/0!</v>
      </c>
      <c r="J82" s="105" t="e">
        <f t="shared" si="2"/>
        <v>#DIV/0!</v>
      </c>
      <c r="K82" s="100"/>
      <c r="L82" s="103"/>
      <c r="M82" s="104" t="e">
        <f t="shared" si="3"/>
        <v>#DIV/0!</v>
      </c>
      <c r="N82" s="106" t="e">
        <f>AVERAGE(particolare!C46:AV46)</f>
        <v>#DIV/0!</v>
      </c>
      <c r="O82" s="107">
        <f t="shared" si="4"/>
        <v>0</v>
      </c>
    </row>
    <row r="83" spans="1:15" ht="12.75">
      <c r="A83" s="108"/>
      <c r="B83" s="108"/>
      <c r="C83" s="108" t="s">
        <v>27</v>
      </c>
      <c r="D83" s="109" t="s">
        <v>100</v>
      </c>
      <c r="E83" s="110">
        <f t="shared" si="0"/>
        <v>0</v>
      </c>
      <c r="F83" s="127"/>
      <c r="G83" s="127"/>
      <c r="H83" s="127"/>
      <c r="I83" s="112" t="e">
        <f t="shared" si="1"/>
        <v>#DIV/0!</v>
      </c>
      <c r="J83" s="112" t="e">
        <f t="shared" si="2"/>
        <v>#DIV/0!</v>
      </c>
      <c r="K83" s="108"/>
      <c r="L83" s="127"/>
      <c r="M83" s="113" t="e">
        <f t="shared" si="3"/>
        <v>#DIV/0!</v>
      </c>
      <c r="N83" s="114" t="e">
        <f>AVERAGE(particolare!C104:AV104)</f>
        <v>#DIV/0!</v>
      </c>
      <c r="O83" s="116">
        <f t="shared" si="4"/>
        <v>0</v>
      </c>
    </row>
    <row r="84" spans="1:15" ht="12.75">
      <c r="A84" s="108"/>
      <c r="B84" s="108"/>
      <c r="C84" s="108" t="s">
        <v>17</v>
      </c>
      <c r="D84" s="109" t="s">
        <v>101</v>
      </c>
      <c r="E84" s="110">
        <f t="shared" si="0"/>
        <v>0</v>
      </c>
      <c r="F84" s="127"/>
      <c r="G84" s="127"/>
      <c r="H84" s="127"/>
      <c r="I84" s="112" t="e">
        <f t="shared" si="1"/>
        <v>#DIV/0!</v>
      </c>
      <c r="J84" s="112" t="e">
        <f t="shared" si="2"/>
        <v>#DIV/0!</v>
      </c>
      <c r="K84" s="128"/>
      <c r="L84" s="129"/>
      <c r="M84" s="113" t="e">
        <f t="shared" si="3"/>
        <v>#DIV/0!</v>
      </c>
      <c r="N84" s="114" t="e">
        <f>AVERAGE(particolare!C126:AV126)</f>
        <v>#DIV/0!</v>
      </c>
      <c r="O84" s="116">
        <f t="shared" si="4"/>
        <v>0</v>
      </c>
    </row>
    <row r="85" spans="1:15" ht="12.75">
      <c r="A85" s="108"/>
      <c r="B85" s="108"/>
      <c r="C85" s="108" t="s">
        <v>17</v>
      </c>
      <c r="D85" s="109" t="s">
        <v>102</v>
      </c>
      <c r="E85" s="110">
        <f t="shared" si="0"/>
        <v>0</v>
      </c>
      <c r="F85" s="111"/>
      <c r="G85" s="111"/>
      <c r="H85" s="111"/>
      <c r="I85" s="112" t="e">
        <f t="shared" si="1"/>
        <v>#DIV/0!</v>
      </c>
      <c r="J85" s="113" t="e">
        <f t="shared" si="2"/>
        <v>#DIV/0!</v>
      </c>
      <c r="K85" s="108"/>
      <c r="L85" s="111"/>
      <c r="M85" s="113" t="e">
        <f t="shared" si="3"/>
        <v>#DIV/0!</v>
      </c>
      <c r="N85" s="114" t="e">
        <f>AVERAGE(particolare!C45:AV45)</f>
        <v>#DIV/0!</v>
      </c>
      <c r="O85" s="116">
        <f t="shared" si="4"/>
        <v>0</v>
      </c>
    </row>
    <row r="86" spans="1:15" ht="12.75">
      <c r="A86" s="108"/>
      <c r="B86" s="108"/>
      <c r="C86" s="108" t="s">
        <v>20</v>
      </c>
      <c r="D86" s="109" t="s">
        <v>103</v>
      </c>
      <c r="E86" s="110">
        <f t="shared" si="0"/>
        <v>0</v>
      </c>
      <c r="F86" s="127"/>
      <c r="G86" s="127"/>
      <c r="H86" s="127"/>
      <c r="I86" s="112" t="e">
        <f t="shared" si="1"/>
        <v>#DIV/0!</v>
      </c>
      <c r="J86" s="112" t="e">
        <f t="shared" si="2"/>
        <v>#DIV/0!</v>
      </c>
      <c r="K86" s="128"/>
      <c r="L86" s="129"/>
      <c r="M86" s="113" t="e">
        <f t="shared" si="3"/>
        <v>#DIV/0!</v>
      </c>
      <c r="N86" s="114" t="e">
        <f>AVERAGE(particolare!C109:AV109)</f>
        <v>#DIV/0!</v>
      </c>
      <c r="O86" s="116">
        <f t="shared" si="4"/>
        <v>0</v>
      </c>
    </row>
    <row r="87" spans="1:15" ht="12.75">
      <c r="A87" s="108"/>
      <c r="B87" s="130"/>
      <c r="C87" s="108" t="s">
        <v>20</v>
      </c>
      <c r="D87" s="109" t="s">
        <v>104</v>
      </c>
      <c r="E87" s="110">
        <f t="shared" si="0"/>
        <v>0</v>
      </c>
      <c r="F87" s="111"/>
      <c r="G87" s="111"/>
      <c r="H87" s="111"/>
      <c r="I87" s="113" t="e">
        <f t="shared" si="1"/>
        <v>#DIV/0!</v>
      </c>
      <c r="J87" s="113" t="e">
        <f t="shared" si="2"/>
        <v>#DIV/0!</v>
      </c>
      <c r="K87" s="108"/>
      <c r="L87" s="111"/>
      <c r="M87" s="113" t="e">
        <f t="shared" si="3"/>
        <v>#DIV/0!</v>
      </c>
      <c r="N87" s="114" t="e">
        <f>AVERAGE(particolare!C30:AV30)</f>
        <v>#DIV/0!</v>
      </c>
      <c r="O87" s="116">
        <f t="shared" si="4"/>
        <v>0</v>
      </c>
    </row>
    <row r="88" spans="1:15" ht="12.75">
      <c r="A88" s="108"/>
      <c r="B88" s="108"/>
      <c r="C88" s="108" t="s">
        <v>20</v>
      </c>
      <c r="D88" s="109" t="s">
        <v>105</v>
      </c>
      <c r="E88" s="110">
        <f t="shared" si="0"/>
        <v>0</v>
      </c>
      <c r="F88" s="127"/>
      <c r="G88" s="127"/>
      <c r="H88" s="127"/>
      <c r="I88" s="112" t="e">
        <f t="shared" si="1"/>
        <v>#DIV/0!</v>
      </c>
      <c r="J88" s="112" t="e">
        <f t="shared" si="2"/>
        <v>#DIV/0!</v>
      </c>
      <c r="K88" s="108"/>
      <c r="L88" s="127"/>
      <c r="M88" s="113" t="e">
        <f t="shared" si="3"/>
        <v>#DIV/0!</v>
      </c>
      <c r="N88" s="114" t="e">
        <f>AVERAGE(particolare!C59:AV59)</f>
        <v>#DIV/0!</v>
      </c>
      <c r="O88" s="116">
        <f t="shared" si="4"/>
        <v>0</v>
      </c>
    </row>
    <row r="89" spans="1:15" ht="12.75">
      <c r="A89" s="131"/>
      <c r="B89" s="131"/>
      <c r="C89" s="131" t="s">
        <v>20</v>
      </c>
      <c r="D89" s="132" t="s">
        <v>106</v>
      </c>
      <c r="E89" s="133">
        <f t="shared" si="0"/>
        <v>0</v>
      </c>
      <c r="F89" s="134"/>
      <c r="G89" s="134"/>
      <c r="H89" s="134"/>
      <c r="I89" s="135" t="e">
        <f t="shared" si="1"/>
        <v>#DIV/0!</v>
      </c>
      <c r="J89" s="135" t="e">
        <f t="shared" si="2"/>
        <v>#DIV/0!</v>
      </c>
      <c r="K89" s="131"/>
      <c r="L89" s="134"/>
      <c r="M89" s="136" t="e">
        <f t="shared" si="3"/>
        <v>#DIV/0!</v>
      </c>
      <c r="N89" s="137" t="e">
        <f>AVERAGE(particolare!C82:AV82)</f>
        <v>#DIV/0!</v>
      </c>
      <c r="O89" s="138">
        <f t="shared" si="4"/>
        <v>0</v>
      </c>
    </row>
    <row r="90" spans="1:15" ht="12.75">
      <c r="A90" s="108"/>
      <c r="B90" s="108"/>
      <c r="C90" s="108"/>
      <c r="D90" s="109" t="s">
        <v>107</v>
      </c>
      <c r="E90" s="110">
        <f t="shared" si="0"/>
        <v>0</v>
      </c>
      <c r="F90" s="127"/>
      <c r="G90" s="127"/>
      <c r="H90" s="127"/>
      <c r="I90" s="112" t="e">
        <f t="shared" si="1"/>
        <v>#DIV/0!</v>
      </c>
      <c r="J90" s="112" t="e">
        <f t="shared" si="2"/>
        <v>#DIV/0!</v>
      </c>
      <c r="K90" s="139"/>
      <c r="L90" s="140"/>
      <c r="M90" s="113" t="e">
        <f t="shared" si="3"/>
        <v>#DIV/0!</v>
      </c>
      <c r="N90" s="114" t="e">
        <f>AVERAGE(particolare!C48:AV48)</f>
        <v>#DIV/0!</v>
      </c>
      <c r="O90" s="116">
        <f t="shared" si="4"/>
        <v>0</v>
      </c>
    </row>
    <row r="91" spans="1:15" ht="12.75">
      <c r="A91" s="108"/>
      <c r="B91" s="108"/>
      <c r="C91" s="108" t="s">
        <v>20</v>
      </c>
      <c r="D91" s="109" t="s">
        <v>108</v>
      </c>
      <c r="E91" s="110">
        <f t="shared" si="0"/>
        <v>0</v>
      </c>
      <c r="F91" s="115"/>
      <c r="G91" s="115"/>
      <c r="H91" s="115"/>
      <c r="I91" s="112" t="e">
        <f t="shared" si="1"/>
        <v>#DIV/0!</v>
      </c>
      <c r="J91" s="113" t="e">
        <f t="shared" si="2"/>
        <v>#DIV/0!</v>
      </c>
      <c r="K91" s="108"/>
      <c r="L91" s="111"/>
      <c r="M91" s="113" t="e">
        <f t="shared" si="3"/>
        <v>#DIV/0!</v>
      </c>
      <c r="N91" s="114" t="e">
        <f>AVERAGE(particolare!C44:AV44)</f>
        <v>#DIV/0!</v>
      </c>
      <c r="O91" s="116">
        <f t="shared" si="4"/>
        <v>0</v>
      </c>
    </row>
    <row r="92" spans="1:15" ht="12.75">
      <c r="A92" s="131"/>
      <c r="B92" s="131"/>
      <c r="C92" s="131" t="s">
        <v>27</v>
      </c>
      <c r="D92" s="132" t="s">
        <v>109</v>
      </c>
      <c r="E92" s="133">
        <f t="shared" si="0"/>
        <v>0</v>
      </c>
      <c r="F92" s="141"/>
      <c r="G92" s="141"/>
      <c r="H92" s="141"/>
      <c r="I92" s="135" t="e">
        <f t="shared" si="1"/>
        <v>#DIV/0!</v>
      </c>
      <c r="J92" s="136" t="e">
        <f t="shared" si="2"/>
        <v>#DIV/0!</v>
      </c>
      <c r="K92" s="131"/>
      <c r="L92" s="142"/>
      <c r="M92" s="136" t="e">
        <f t="shared" si="3"/>
        <v>#DIV/0!</v>
      </c>
      <c r="N92" s="137" t="e">
        <f>AVERAGE(particolare!C18:AV18)</f>
        <v>#DIV/0!</v>
      </c>
      <c r="O92" s="138">
        <f t="shared" si="4"/>
        <v>0</v>
      </c>
    </row>
    <row r="93" spans="1:15" ht="12.75">
      <c r="A93" s="108"/>
      <c r="B93" s="108"/>
      <c r="C93" s="108" t="s">
        <v>22</v>
      </c>
      <c r="D93" s="109" t="s">
        <v>110</v>
      </c>
      <c r="E93" s="110">
        <f t="shared" si="0"/>
        <v>0</v>
      </c>
      <c r="F93" s="127"/>
      <c r="G93" s="127"/>
      <c r="H93" s="127"/>
      <c r="I93" s="112" t="e">
        <f t="shared" si="1"/>
        <v>#DIV/0!</v>
      </c>
      <c r="J93" s="112" t="e">
        <f t="shared" si="2"/>
        <v>#DIV/0!</v>
      </c>
      <c r="K93" s="108"/>
      <c r="L93" s="127"/>
      <c r="M93" s="113" t="e">
        <f t="shared" si="3"/>
        <v>#DIV/0!</v>
      </c>
      <c r="N93" s="114" t="e">
        <f>AVERAGE(particolare!C102:AV102)</f>
        <v>#DIV/0!</v>
      </c>
      <c r="O93" s="116">
        <f t="shared" si="4"/>
        <v>0</v>
      </c>
    </row>
    <row r="94" spans="1:15" ht="12.75">
      <c r="A94" s="108"/>
      <c r="B94" s="108"/>
      <c r="C94" s="108" t="s">
        <v>27</v>
      </c>
      <c r="D94" s="109" t="s">
        <v>111</v>
      </c>
      <c r="E94" s="110">
        <f t="shared" si="0"/>
        <v>0</v>
      </c>
      <c r="F94" s="127"/>
      <c r="G94" s="127"/>
      <c r="H94" s="127"/>
      <c r="I94" s="112" t="e">
        <f t="shared" si="1"/>
        <v>#DIV/0!</v>
      </c>
      <c r="J94" s="112" t="e">
        <f t="shared" si="2"/>
        <v>#DIV/0!</v>
      </c>
      <c r="K94" s="108"/>
      <c r="L94" s="127"/>
      <c r="M94" s="113" t="e">
        <f t="shared" si="3"/>
        <v>#DIV/0!</v>
      </c>
      <c r="N94" s="114" t="e">
        <f>AVERAGE(particolare!C80:AV80)</f>
        <v>#DIV/0!</v>
      </c>
      <c r="O94" s="116">
        <f t="shared" si="4"/>
        <v>0</v>
      </c>
    </row>
    <row r="95" spans="1:15" ht="12.75">
      <c r="A95" s="108"/>
      <c r="B95" s="108"/>
      <c r="C95" s="108"/>
      <c r="D95" s="109" t="s">
        <v>112</v>
      </c>
      <c r="E95" s="110">
        <f t="shared" si="0"/>
        <v>0</v>
      </c>
      <c r="F95" s="127"/>
      <c r="G95" s="127"/>
      <c r="H95" s="127"/>
      <c r="I95" s="112" t="e">
        <f t="shared" si="1"/>
        <v>#DIV/0!</v>
      </c>
      <c r="J95" s="112" t="e">
        <f t="shared" si="2"/>
        <v>#DIV/0!</v>
      </c>
      <c r="K95" s="128"/>
      <c r="L95" s="129"/>
      <c r="M95" s="113" t="e">
        <f t="shared" si="3"/>
        <v>#DIV/0!</v>
      </c>
      <c r="N95" s="114" t="e">
        <f>AVERAGE(particolare!C127:AV127)</f>
        <v>#DIV/0!</v>
      </c>
      <c r="O95" s="116">
        <f t="shared" si="4"/>
        <v>0</v>
      </c>
    </row>
    <row r="96" spans="1:15" ht="12.75">
      <c r="A96" s="108"/>
      <c r="B96" s="108"/>
      <c r="C96" s="108"/>
      <c r="D96" s="109" t="s">
        <v>113</v>
      </c>
      <c r="E96" s="110">
        <f t="shared" si="0"/>
        <v>0</v>
      </c>
      <c r="F96" s="127"/>
      <c r="G96" s="127"/>
      <c r="H96" s="127"/>
      <c r="I96" s="112" t="e">
        <f t="shared" si="1"/>
        <v>#DIV/0!</v>
      </c>
      <c r="J96" s="112" t="e">
        <f t="shared" si="2"/>
        <v>#DIV/0!</v>
      </c>
      <c r="K96" s="108"/>
      <c r="L96" s="127"/>
      <c r="M96" s="113" t="e">
        <f t="shared" si="3"/>
        <v>#DIV/0!</v>
      </c>
      <c r="N96" s="114" t="e">
        <f>AVERAGE(particolare!C87:AV87)</f>
        <v>#DIV/0!</v>
      </c>
      <c r="O96" s="116">
        <f t="shared" si="4"/>
        <v>0</v>
      </c>
    </row>
    <row r="97" spans="1:15" ht="12.75">
      <c r="A97" s="131"/>
      <c r="B97" s="131"/>
      <c r="C97" s="131" t="s">
        <v>22</v>
      </c>
      <c r="D97" s="132" t="s">
        <v>114</v>
      </c>
      <c r="E97" s="133">
        <f t="shared" si="0"/>
        <v>0</v>
      </c>
      <c r="F97" s="134"/>
      <c r="G97" s="134"/>
      <c r="H97" s="134"/>
      <c r="I97" s="135" t="e">
        <f t="shared" si="1"/>
        <v>#DIV/0!</v>
      </c>
      <c r="J97" s="135" t="e">
        <f t="shared" si="2"/>
        <v>#DIV/0!</v>
      </c>
      <c r="K97" s="131"/>
      <c r="L97" s="134"/>
      <c r="M97" s="136" t="e">
        <f t="shared" si="3"/>
        <v>#DIV/0!</v>
      </c>
      <c r="N97" s="137" t="e">
        <f>AVERAGE(particolare!C55:AV55)</f>
        <v>#DIV/0!</v>
      </c>
      <c r="O97" s="138">
        <f t="shared" si="4"/>
        <v>0</v>
      </c>
    </row>
    <row r="98" spans="1:15" ht="12.75">
      <c r="A98" s="108"/>
      <c r="B98" s="108"/>
      <c r="C98" s="108" t="s">
        <v>17</v>
      </c>
      <c r="D98" s="109" t="s">
        <v>115</v>
      </c>
      <c r="E98" s="110">
        <f t="shared" si="0"/>
        <v>0</v>
      </c>
      <c r="F98" s="127"/>
      <c r="G98" s="127"/>
      <c r="H98" s="127"/>
      <c r="I98" s="112" t="e">
        <f t="shared" si="1"/>
        <v>#DIV/0!</v>
      </c>
      <c r="J98" s="112" t="e">
        <f t="shared" si="2"/>
        <v>#DIV/0!</v>
      </c>
      <c r="K98" s="108"/>
      <c r="L98" s="127"/>
      <c r="M98" s="113" t="e">
        <f t="shared" si="3"/>
        <v>#DIV/0!</v>
      </c>
      <c r="N98" s="114" t="e">
        <f>AVERAGE(particolare!C100:AV100)</f>
        <v>#DIV/0!</v>
      </c>
      <c r="O98" s="116">
        <f t="shared" si="4"/>
        <v>0</v>
      </c>
    </row>
    <row r="99" spans="1:15" ht="12.75">
      <c r="A99" s="131"/>
      <c r="B99" s="131"/>
      <c r="C99" s="131" t="s">
        <v>20</v>
      </c>
      <c r="D99" s="132" t="s">
        <v>116</v>
      </c>
      <c r="E99" s="133">
        <f t="shared" si="0"/>
        <v>0</v>
      </c>
      <c r="F99" s="134"/>
      <c r="G99" s="134"/>
      <c r="H99" s="134"/>
      <c r="I99" s="135" t="e">
        <f t="shared" si="1"/>
        <v>#DIV/0!</v>
      </c>
      <c r="J99" s="135" t="e">
        <f t="shared" si="2"/>
        <v>#DIV/0!</v>
      </c>
      <c r="K99" s="143"/>
      <c r="L99" s="144"/>
      <c r="M99" s="136" t="e">
        <f t="shared" si="3"/>
        <v>#DIV/0!</v>
      </c>
      <c r="N99" s="137" t="e">
        <f>AVERAGE(particolare!C130:AV130)</f>
        <v>#DIV/0!</v>
      </c>
      <c r="O99" s="138">
        <f t="shared" si="4"/>
        <v>0</v>
      </c>
    </row>
    <row r="100" spans="1:15" ht="12.75">
      <c r="A100" s="145"/>
      <c r="B100" s="145"/>
      <c r="C100" s="145" t="s">
        <v>20</v>
      </c>
      <c r="D100" s="146" t="s">
        <v>28</v>
      </c>
      <c r="E100" s="147">
        <f t="shared" si="0"/>
        <v>0</v>
      </c>
      <c r="F100" s="148"/>
      <c r="G100" s="148"/>
      <c r="H100" s="148"/>
      <c r="I100" s="149" t="e">
        <f t="shared" si="1"/>
        <v>#DIV/0!</v>
      </c>
      <c r="J100" s="149" t="e">
        <f t="shared" si="2"/>
        <v>#DIV/0!</v>
      </c>
      <c r="K100" s="145"/>
      <c r="L100" s="150"/>
      <c r="M100" s="149" t="e">
        <f t="shared" si="3"/>
        <v>#DIV/0!</v>
      </c>
      <c r="N100" s="151" t="e">
        <f>AVERAGE(particolare!C7:AV7)</f>
        <v>#DIV/0!</v>
      </c>
      <c r="O100" s="152">
        <f t="shared" si="4"/>
        <v>0</v>
      </c>
    </row>
    <row r="101" spans="1:15" ht="12.75">
      <c r="A101" s="108"/>
      <c r="B101" s="108"/>
      <c r="C101" s="108" t="s">
        <v>20</v>
      </c>
      <c r="D101" s="109" t="s">
        <v>117</v>
      </c>
      <c r="E101" s="110">
        <f aca="true" t="shared" si="5" ref="E101:E132">SUM(F101:H101)</f>
        <v>0</v>
      </c>
      <c r="F101" s="127"/>
      <c r="G101" s="127"/>
      <c r="H101" s="127"/>
      <c r="I101" s="112" t="e">
        <f aca="true" t="shared" si="6" ref="I101:I136">O101/E101</f>
        <v>#DIV/0!</v>
      </c>
      <c r="J101" s="112" t="e">
        <f aca="true" t="shared" si="7" ref="J101:J136">F101/E101</f>
        <v>#DIV/0!</v>
      </c>
      <c r="K101" s="128"/>
      <c r="L101" s="129"/>
      <c r="M101" s="113" t="e">
        <f aca="true" t="shared" si="8" ref="M101:M136">K101/E101</f>
        <v>#DIV/0!</v>
      </c>
      <c r="N101" s="114" t="e">
        <f>AVERAGE(particolare!C121:AV121)</f>
        <v>#DIV/0!</v>
      </c>
      <c r="O101" s="116">
        <f aca="true" t="shared" si="9" ref="O101:O136">F101*3+G101</f>
        <v>0</v>
      </c>
    </row>
    <row r="102" spans="1:15" ht="12.75">
      <c r="A102" s="108"/>
      <c r="B102" s="108"/>
      <c r="C102" s="108" t="s">
        <v>17</v>
      </c>
      <c r="D102" s="109" t="s">
        <v>118</v>
      </c>
      <c r="E102" s="110">
        <f t="shared" si="5"/>
        <v>0</v>
      </c>
      <c r="F102" s="111"/>
      <c r="G102" s="111"/>
      <c r="H102" s="111"/>
      <c r="I102" s="113" t="e">
        <f t="shared" si="6"/>
        <v>#DIV/0!</v>
      </c>
      <c r="J102" s="113" t="e">
        <f t="shared" si="7"/>
        <v>#DIV/0!</v>
      </c>
      <c r="K102" s="108"/>
      <c r="L102" s="111"/>
      <c r="M102" s="113" t="e">
        <f t="shared" si="8"/>
        <v>#DIV/0!</v>
      </c>
      <c r="N102" s="114" t="e">
        <f>AVERAGE(particolare!C10:AV10)</f>
        <v>#DIV/0!</v>
      </c>
      <c r="O102" s="116">
        <f t="shared" si="9"/>
        <v>0</v>
      </c>
    </row>
    <row r="103" spans="1:15" ht="12.75">
      <c r="A103" s="131"/>
      <c r="B103" s="131"/>
      <c r="C103" s="131" t="s">
        <v>22</v>
      </c>
      <c r="D103" s="132" t="s">
        <v>119</v>
      </c>
      <c r="E103" s="133">
        <f t="shared" si="5"/>
        <v>0</v>
      </c>
      <c r="F103" s="142"/>
      <c r="G103" s="142"/>
      <c r="H103" s="142"/>
      <c r="I103" s="135" t="e">
        <f t="shared" si="6"/>
        <v>#DIV/0!</v>
      </c>
      <c r="J103" s="136" t="e">
        <f t="shared" si="7"/>
        <v>#DIV/0!</v>
      </c>
      <c r="K103" s="131"/>
      <c r="L103" s="142"/>
      <c r="M103" s="136" t="e">
        <f t="shared" si="8"/>
        <v>#DIV/0!</v>
      </c>
      <c r="N103" s="137" t="e">
        <f>AVERAGE(particolare!C29:AV29)</f>
        <v>#DIV/0!</v>
      </c>
      <c r="O103" s="138">
        <f t="shared" si="9"/>
        <v>0</v>
      </c>
    </row>
    <row r="104" spans="1:15" ht="12.75">
      <c r="A104" s="131"/>
      <c r="B104" s="131"/>
      <c r="C104" s="131" t="s">
        <v>20</v>
      </c>
      <c r="D104" s="132" t="s">
        <v>120</v>
      </c>
      <c r="E104" s="133">
        <f t="shared" si="5"/>
        <v>0</v>
      </c>
      <c r="F104" s="142"/>
      <c r="G104" s="142"/>
      <c r="H104" s="142"/>
      <c r="I104" s="136" t="e">
        <f t="shared" si="6"/>
        <v>#DIV/0!</v>
      </c>
      <c r="J104" s="136" t="e">
        <f t="shared" si="7"/>
        <v>#DIV/0!</v>
      </c>
      <c r="K104" s="131"/>
      <c r="L104" s="142"/>
      <c r="M104" s="136" t="e">
        <f t="shared" si="8"/>
        <v>#DIV/0!</v>
      </c>
      <c r="N104" s="137" t="e">
        <f>AVERAGE(particolare!C6:AV6)</f>
        <v>#DIV/0!</v>
      </c>
      <c r="O104" s="138">
        <f t="shared" si="9"/>
        <v>0</v>
      </c>
    </row>
    <row r="105" spans="1:15" ht="12.75">
      <c r="A105" s="131"/>
      <c r="B105" s="131"/>
      <c r="C105" s="145" t="s">
        <v>27</v>
      </c>
      <c r="D105" s="146" t="s">
        <v>121</v>
      </c>
      <c r="E105" s="147">
        <f t="shared" si="5"/>
        <v>0</v>
      </c>
      <c r="F105" s="153"/>
      <c r="G105" s="153"/>
      <c r="H105" s="153"/>
      <c r="I105" s="154" t="e">
        <f t="shared" si="6"/>
        <v>#DIV/0!</v>
      </c>
      <c r="J105" s="154" t="e">
        <f t="shared" si="7"/>
        <v>#DIV/0!</v>
      </c>
      <c r="K105" s="145"/>
      <c r="L105" s="153"/>
      <c r="M105" s="149" t="e">
        <f t="shared" si="8"/>
        <v>#DIV/0!</v>
      </c>
      <c r="N105" s="151" t="e">
        <f>AVERAGE(particolare!C70:AV70)</f>
        <v>#DIV/0!</v>
      </c>
      <c r="O105" s="152">
        <f t="shared" si="9"/>
        <v>0</v>
      </c>
    </row>
    <row r="106" spans="1:15" ht="12.75">
      <c r="A106" s="131"/>
      <c r="B106" s="131"/>
      <c r="C106" s="145" t="s">
        <v>20</v>
      </c>
      <c r="D106" s="146" t="s">
        <v>122</v>
      </c>
      <c r="E106" s="147">
        <f t="shared" si="5"/>
        <v>0</v>
      </c>
      <c r="F106" s="153"/>
      <c r="G106" s="153"/>
      <c r="H106" s="153"/>
      <c r="I106" s="154" t="e">
        <f t="shared" si="6"/>
        <v>#DIV/0!</v>
      </c>
      <c r="J106" s="154" t="e">
        <f t="shared" si="7"/>
        <v>#DIV/0!</v>
      </c>
      <c r="K106" s="145"/>
      <c r="L106" s="153"/>
      <c r="M106" s="149" t="e">
        <f t="shared" si="8"/>
        <v>#DIV/0!</v>
      </c>
      <c r="N106" s="151" t="e">
        <f>AVERAGE(particolare!C96:AV96)</f>
        <v>#DIV/0!</v>
      </c>
      <c r="O106" s="152">
        <f t="shared" si="9"/>
        <v>0</v>
      </c>
    </row>
    <row r="107" spans="1:15" ht="12.75">
      <c r="A107" s="131"/>
      <c r="B107" s="131"/>
      <c r="C107" s="100" t="s">
        <v>27</v>
      </c>
      <c r="D107" s="101" t="s">
        <v>123</v>
      </c>
      <c r="E107" s="102">
        <f t="shared" si="5"/>
        <v>0</v>
      </c>
      <c r="F107" s="103"/>
      <c r="G107" s="103"/>
      <c r="H107" s="103"/>
      <c r="I107" s="105" t="e">
        <f t="shared" si="6"/>
        <v>#DIV/0!</v>
      </c>
      <c r="J107" s="105" t="e">
        <f t="shared" si="7"/>
        <v>#DIV/0!</v>
      </c>
      <c r="K107" s="100"/>
      <c r="L107" s="103"/>
      <c r="M107" s="104" t="e">
        <f t="shared" si="8"/>
        <v>#DIV/0!</v>
      </c>
      <c r="N107" s="106" t="e">
        <f>AVERAGE(particolare!C93:AV93)</f>
        <v>#DIV/0!</v>
      </c>
      <c r="O107" s="107">
        <f t="shared" si="9"/>
        <v>0</v>
      </c>
    </row>
    <row r="108" spans="1:15" ht="12.75">
      <c r="A108" s="131"/>
      <c r="B108" s="131"/>
      <c r="C108" s="131" t="s">
        <v>27</v>
      </c>
      <c r="D108" s="132" t="s">
        <v>124</v>
      </c>
      <c r="E108" s="133">
        <f t="shared" si="5"/>
        <v>0</v>
      </c>
      <c r="F108" s="134"/>
      <c r="G108" s="134"/>
      <c r="H108" s="134"/>
      <c r="I108" s="135" t="e">
        <f t="shared" si="6"/>
        <v>#DIV/0!</v>
      </c>
      <c r="J108" s="135" t="e">
        <f t="shared" si="7"/>
        <v>#DIV/0!</v>
      </c>
      <c r="K108" s="143"/>
      <c r="L108" s="144"/>
      <c r="M108" s="136" t="e">
        <f t="shared" si="8"/>
        <v>#DIV/0!</v>
      </c>
      <c r="N108" s="137" t="e">
        <f>AVERAGE(particolare!C8:AV8)</f>
        <v>#DIV/0!</v>
      </c>
      <c r="O108" s="138">
        <f t="shared" si="9"/>
        <v>0</v>
      </c>
    </row>
    <row r="109" spans="1:15" ht="12.75">
      <c r="A109" s="131"/>
      <c r="B109" s="131"/>
      <c r="C109" s="131" t="s">
        <v>27</v>
      </c>
      <c r="D109" s="132" t="s">
        <v>125</v>
      </c>
      <c r="E109" s="133">
        <f t="shared" si="5"/>
        <v>0</v>
      </c>
      <c r="F109" s="134"/>
      <c r="G109" s="134"/>
      <c r="H109" s="134"/>
      <c r="I109" s="135" t="e">
        <f t="shared" si="6"/>
        <v>#DIV/0!</v>
      </c>
      <c r="J109" s="135" t="e">
        <f t="shared" si="7"/>
        <v>#DIV/0!</v>
      </c>
      <c r="K109" s="143"/>
      <c r="L109" s="144"/>
      <c r="M109" s="136" t="e">
        <f t="shared" si="8"/>
        <v>#DIV/0!</v>
      </c>
      <c r="N109" s="137" t="e">
        <f>AVERAGE(particolare!C117:AV117)</f>
        <v>#DIV/0!</v>
      </c>
      <c r="O109" s="138">
        <f t="shared" si="9"/>
        <v>0</v>
      </c>
    </row>
    <row r="110" spans="1:15" ht="12.75">
      <c r="A110" s="131"/>
      <c r="B110" s="131"/>
      <c r="C110" s="131" t="s">
        <v>17</v>
      </c>
      <c r="D110" s="132" t="s">
        <v>126</v>
      </c>
      <c r="E110" s="133">
        <f t="shared" si="5"/>
        <v>0</v>
      </c>
      <c r="F110" s="142"/>
      <c r="G110" s="142"/>
      <c r="H110" s="142"/>
      <c r="I110" s="135" t="e">
        <f t="shared" si="6"/>
        <v>#DIV/0!</v>
      </c>
      <c r="J110" s="136" t="e">
        <f t="shared" si="7"/>
        <v>#DIV/0!</v>
      </c>
      <c r="K110" s="131"/>
      <c r="L110" s="142"/>
      <c r="M110" s="136" t="e">
        <f t="shared" si="8"/>
        <v>#DIV/0!</v>
      </c>
      <c r="N110" s="137" t="e">
        <f>AVERAGE(particolare!C40:AV40)</f>
        <v>#DIV/0!</v>
      </c>
      <c r="O110" s="138">
        <f t="shared" si="9"/>
        <v>0</v>
      </c>
    </row>
    <row r="111" spans="1:15" ht="12.75">
      <c r="A111" s="131"/>
      <c r="B111" s="131"/>
      <c r="C111" s="131" t="s">
        <v>22</v>
      </c>
      <c r="D111" s="132" t="s">
        <v>127</v>
      </c>
      <c r="E111" s="133">
        <f t="shared" si="5"/>
        <v>0</v>
      </c>
      <c r="F111" s="134"/>
      <c r="G111" s="134"/>
      <c r="H111" s="134"/>
      <c r="I111" s="135" t="e">
        <f t="shared" si="6"/>
        <v>#DIV/0!</v>
      </c>
      <c r="J111" s="135" t="e">
        <f t="shared" si="7"/>
        <v>#DIV/0!</v>
      </c>
      <c r="K111" s="143"/>
      <c r="L111" s="144"/>
      <c r="M111" s="136" t="e">
        <f t="shared" si="8"/>
        <v>#DIV/0!</v>
      </c>
      <c r="N111" s="137" t="e">
        <f>AVERAGE(particolare!C128:AV128)</f>
        <v>#DIV/0!</v>
      </c>
      <c r="O111" s="138">
        <f t="shared" si="9"/>
        <v>0</v>
      </c>
    </row>
    <row r="112" spans="1:15" ht="12.75">
      <c r="A112" s="131"/>
      <c r="B112" s="131"/>
      <c r="C112" s="108" t="s">
        <v>20</v>
      </c>
      <c r="D112" s="109" t="s">
        <v>128</v>
      </c>
      <c r="E112" s="110">
        <f t="shared" si="5"/>
        <v>0</v>
      </c>
      <c r="F112" s="111"/>
      <c r="G112" s="111"/>
      <c r="H112" s="111"/>
      <c r="I112" s="112" t="e">
        <f t="shared" si="6"/>
        <v>#DIV/0!</v>
      </c>
      <c r="J112" s="113" t="e">
        <f t="shared" si="7"/>
        <v>#DIV/0!</v>
      </c>
      <c r="K112" s="108"/>
      <c r="L112" s="111"/>
      <c r="M112" s="113" t="e">
        <f t="shared" si="8"/>
        <v>#DIV/0!</v>
      </c>
      <c r="N112" s="114" t="e">
        <f>AVERAGE(particolare!C39:AV39)</f>
        <v>#DIV/0!</v>
      </c>
      <c r="O112" s="116">
        <f t="shared" si="9"/>
        <v>0</v>
      </c>
    </row>
    <row r="113" spans="1:15" ht="12.75">
      <c r="A113" s="131"/>
      <c r="B113" s="131"/>
      <c r="C113" s="131" t="s">
        <v>20</v>
      </c>
      <c r="D113" s="132" t="s">
        <v>129</v>
      </c>
      <c r="E113" s="133">
        <f t="shared" si="5"/>
        <v>0</v>
      </c>
      <c r="F113" s="134"/>
      <c r="G113" s="134"/>
      <c r="H113" s="134"/>
      <c r="I113" s="135" t="e">
        <f t="shared" si="6"/>
        <v>#DIV/0!</v>
      </c>
      <c r="J113" s="135" t="e">
        <f t="shared" si="7"/>
        <v>#DIV/0!</v>
      </c>
      <c r="K113" s="131"/>
      <c r="L113" s="134"/>
      <c r="M113" s="136" t="e">
        <f t="shared" si="8"/>
        <v>#DIV/0!</v>
      </c>
      <c r="N113" s="137" t="e">
        <f>AVERAGE(particolare!C84:AV84)</f>
        <v>#DIV/0!</v>
      </c>
      <c r="O113" s="138">
        <f t="shared" si="9"/>
        <v>0</v>
      </c>
    </row>
    <row r="114" spans="1:15" ht="12.75">
      <c r="A114" s="131"/>
      <c r="B114" s="131"/>
      <c r="C114" s="131" t="s">
        <v>27</v>
      </c>
      <c r="D114" s="132" t="s">
        <v>130</v>
      </c>
      <c r="E114" s="133">
        <f t="shared" si="5"/>
        <v>0</v>
      </c>
      <c r="F114" s="134"/>
      <c r="G114" s="134"/>
      <c r="H114" s="134"/>
      <c r="I114" s="135" t="e">
        <f t="shared" si="6"/>
        <v>#DIV/0!</v>
      </c>
      <c r="J114" s="135" t="e">
        <f t="shared" si="7"/>
        <v>#DIV/0!</v>
      </c>
      <c r="K114" s="131"/>
      <c r="L114" s="134"/>
      <c r="M114" s="136" t="e">
        <f t="shared" si="8"/>
        <v>#DIV/0!</v>
      </c>
      <c r="N114" s="137" t="e">
        <f>AVERAGE(particolare!C69:AV69)</f>
        <v>#DIV/0!</v>
      </c>
      <c r="O114" s="138">
        <f t="shared" si="9"/>
        <v>0</v>
      </c>
    </row>
    <row r="115" spans="1:15" ht="12.75">
      <c r="A115" s="131"/>
      <c r="B115" s="131"/>
      <c r="C115" s="131" t="s">
        <v>27</v>
      </c>
      <c r="D115" s="132" t="s">
        <v>131</v>
      </c>
      <c r="E115" s="133">
        <f t="shared" si="5"/>
        <v>0</v>
      </c>
      <c r="F115" s="134"/>
      <c r="G115" s="134"/>
      <c r="H115" s="134"/>
      <c r="I115" s="135" t="e">
        <f t="shared" si="6"/>
        <v>#DIV/0!</v>
      </c>
      <c r="J115" s="135" t="e">
        <f t="shared" si="7"/>
        <v>#DIV/0!</v>
      </c>
      <c r="K115" s="143"/>
      <c r="L115" s="144"/>
      <c r="M115" s="136" t="e">
        <f t="shared" si="8"/>
        <v>#DIV/0!</v>
      </c>
      <c r="N115" s="137" t="e">
        <f>AVERAGE(particolare!C129:AV129)</f>
        <v>#DIV/0!</v>
      </c>
      <c r="O115" s="138">
        <f t="shared" si="9"/>
        <v>0</v>
      </c>
    </row>
    <row r="116" spans="1:15" ht="12.75">
      <c r="A116" s="131"/>
      <c r="B116" s="131"/>
      <c r="C116" s="131" t="s">
        <v>20</v>
      </c>
      <c r="D116" s="132" t="s">
        <v>132</v>
      </c>
      <c r="E116" s="133">
        <f t="shared" si="5"/>
        <v>0</v>
      </c>
      <c r="F116" s="141"/>
      <c r="G116" s="141"/>
      <c r="H116" s="141"/>
      <c r="I116" s="135" t="e">
        <f t="shared" si="6"/>
        <v>#DIV/0!</v>
      </c>
      <c r="J116" s="155" t="e">
        <f t="shared" si="7"/>
        <v>#DIV/0!</v>
      </c>
      <c r="K116" s="131"/>
      <c r="L116" s="142"/>
      <c r="M116" s="136" t="e">
        <f t="shared" si="8"/>
        <v>#DIV/0!</v>
      </c>
      <c r="N116" s="137" t="e">
        <f>AVERAGE(particolare!C57:AV57)</f>
        <v>#DIV/0!</v>
      </c>
      <c r="O116" s="138">
        <f t="shared" si="9"/>
        <v>0</v>
      </c>
    </row>
    <row r="117" spans="1:15" ht="12.75">
      <c r="A117" s="131"/>
      <c r="B117" s="131"/>
      <c r="C117" s="131" t="s">
        <v>20</v>
      </c>
      <c r="D117" s="132" t="s">
        <v>133</v>
      </c>
      <c r="E117" s="133">
        <f t="shared" si="5"/>
        <v>0</v>
      </c>
      <c r="F117" s="134"/>
      <c r="G117" s="134"/>
      <c r="H117" s="134"/>
      <c r="I117" s="135" t="e">
        <f t="shared" si="6"/>
        <v>#DIV/0!</v>
      </c>
      <c r="J117" s="135" t="e">
        <f t="shared" si="7"/>
        <v>#DIV/0!</v>
      </c>
      <c r="K117" s="131"/>
      <c r="L117" s="134"/>
      <c r="M117" s="136" t="e">
        <f t="shared" si="8"/>
        <v>#DIV/0!</v>
      </c>
      <c r="N117" s="137" t="e">
        <f>AVERAGE(particolare!C107:AV107)</f>
        <v>#DIV/0!</v>
      </c>
      <c r="O117" s="138">
        <f t="shared" si="9"/>
        <v>0</v>
      </c>
    </row>
    <row r="118" spans="1:15" ht="12.75">
      <c r="A118" s="131"/>
      <c r="B118" s="131"/>
      <c r="C118" s="131" t="s">
        <v>22</v>
      </c>
      <c r="D118" s="132" t="s">
        <v>134</v>
      </c>
      <c r="E118" s="133">
        <f t="shared" si="5"/>
        <v>0</v>
      </c>
      <c r="F118" s="134"/>
      <c r="G118" s="134"/>
      <c r="H118" s="134"/>
      <c r="I118" s="135" t="e">
        <f t="shared" si="6"/>
        <v>#DIV/0!</v>
      </c>
      <c r="J118" s="135" t="e">
        <f t="shared" si="7"/>
        <v>#DIV/0!</v>
      </c>
      <c r="K118" s="131"/>
      <c r="L118" s="134"/>
      <c r="M118" s="136" t="e">
        <f t="shared" si="8"/>
        <v>#DIV/0!</v>
      </c>
      <c r="N118" s="137" t="e">
        <f>AVERAGE(particolare!C81:AV81)</f>
        <v>#DIV/0!</v>
      </c>
      <c r="O118" s="138">
        <f t="shared" si="9"/>
        <v>0</v>
      </c>
    </row>
    <row r="119" spans="1:15" ht="12.75">
      <c r="A119" s="131"/>
      <c r="B119" s="131"/>
      <c r="C119" s="131" t="s">
        <v>20</v>
      </c>
      <c r="D119" s="132" t="s">
        <v>127</v>
      </c>
      <c r="E119" s="133">
        <f t="shared" si="5"/>
        <v>0</v>
      </c>
      <c r="F119" s="142"/>
      <c r="G119" s="142"/>
      <c r="H119" s="142"/>
      <c r="I119" s="135" t="e">
        <f t="shared" si="6"/>
        <v>#DIV/0!</v>
      </c>
      <c r="J119" s="136" t="e">
        <f t="shared" si="7"/>
        <v>#DIV/0!</v>
      </c>
      <c r="K119" s="131"/>
      <c r="L119" s="142"/>
      <c r="M119" s="136" t="e">
        <f t="shared" si="8"/>
        <v>#DIV/0!</v>
      </c>
      <c r="N119" s="137" t="e">
        <f>AVERAGE(particolare!C17:AV17)</f>
        <v>#DIV/0!</v>
      </c>
      <c r="O119" s="138">
        <f t="shared" si="9"/>
        <v>0</v>
      </c>
    </row>
    <row r="120" spans="1:15" ht="12.75">
      <c r="A120" s="131"/>
      <c r="B120" s="131"/>
      <c r="C120" s="131" t="s">
        <v>20</v>
      </c>
      <c r="D120" s="132" t="s">
        <v>135</v>
      </c>
      <c r="E120" s="133">
        <f t="shared" si="5"/>
        <v>0</v>
      </c>
      <c r="F120" s="141"/>
      <c r="G120" s="141"/>
      <c r="H120" s="141"/>
      <c r="I120" s="135" t="e">
        <f t="shared" si="6"/>
        <v>#DIV/0!</v>
      </c>
      <c r="J120" s="136" t="e">
        <f t="shared" si="7"/>
        <v>#DIV/0!</v>
      </c>
      <c r="K120" s="131"/>
      <c r="L120" s="142"/>
      <c r="M120" s="136" t="e">
        <f t="shared" si="8"/>
        <v>#DIV/0!</v>
      </c>
      <c r="N120" s="137" t="e">
        <f>AVERAGE(particolare!C16:AV16)</f>
        <v>#DIV/0!</v>
      </c>
      <c r="O120" s="131">
        <f t="shared" si="9"/>
        <v>0</v>
      </c>
    </row>
    <row r="121" spans="1:15" ht="12.75">
      <c r="A121" s="131"/>
      <c r="B121" s="131"/>
      <c r="C121" s="108" t="s">
        <v>20</v>
      </c>
      <c r="D121" s="109" t="s">
        <v>136</v>
      </c>
      <c r="E121" s="110">
        <f t="shared" si="5"/>
        <v>0</v>
      </c>
      <c r="F121" s="127"/>
      <c r="G121" s="127"/>
      <c r="H121" s="127"/>
      <c r="I121" s="112" t="e">
        <f t="shared" si="6"/>
        <v>#DIV/0!</v>
      </c>
      <c r="J121" s="112" t="e">
        <f t="shared" si="7"/>
        <v>#DIV/0!</v>
      </c>
      <c r="K121" s="108"/>
      <c r="L121" s="127"/>
      <c r="M121" s="113" t="e">
        <f t="shared" si="8"/>
        <v>#DIV/0!</v>
      </c>
      <c r="N121" s="114" t="e">
        <f>AVERAGE(particolare!C95:AV95)</f>
        <v>#DIV/0!</v>
      </c>
      <c r="O121" s="116">
        <f t="shared" si="9"/>
        <v>0</v>
      </c>
    </row>
    <row r="122" spans="1:15" ht="12.75">
      <c r="A122" s="131"/>
      <c r="B122" s="131"/>
      <c r="C122" s="131" t="s">
        <v>20</v>
      </c>
      <c r="D122" s="132" t="s">
        <v>137</v>
      </c>
      <c r="E122" s="133">
        <f t="shared" si="5"/>
        <v>0</v>
      </c>
      <c r="F122" s="134"/>
      <c r="G122" s="134"/>
      <c r="H122" s="134"/>
      <c r="I122" s="135" t="e">
        <f t="shared" si="6"/>
        <v>#DIV/0!</v>
      </c>
      <c r="J122" s="135" t="e">
        <f t="shared" si="7"/>
        <v>#DIV/0!</v>
      </c>
      <c r="K122" s="131"/>
      <c r="L122" s="134"/>
      <c r="M122" s="136" t="e">
        <f t="shared" si="8"/>
        <v>#DIV/0!</v>
      </c>
      <c r="N122" s="137" t="e">
        <f>AVERAGE(particolare!C103:AV103)</f>
        <v>#DIV/0!</v>
      </c>
      <c r="O122" s="138">
        <f t="shared" si="9"/>
        <v>0</v>
      </c>
    </row>
    <row r="123" spans="1:15" ht="12.75">
      <c r="A123" s="131"/>
      <c r="B123" s="131"/>
      <c r="C123" s="131" t="s">
        <v>27</v>
      </c>
      <c r="D123" s="132" t="s">
        <v>138</v>
      </c>
      <c r="E123" s="133">
        <f t="shared" si="5"/>
        <v>0</v>
      </c>
      <c r="F123" s="134"/>
      <c r="G123" s="134"/>
      <c r="H123" s="134"/>
      <c r="I123" s="135" t="e">
        <f t="shared" si="6"/>
        <v>#DIV/0!</v>
      </c>
      <c r="J123" s="136" t="e">
        <f t="shared" si="7"/>
        <v>#DIV/0!</v>
      </c>
      <c r="K123" s="131"/>
      <c r="L123" s="142"/>
      <c r="M123" s="136" t="e">
        <f t="shared" si="8"/>
        <v>#DIV/0!</v>
      </c>
      <c r="N123" s="137" t="e">
        <f>AVERAGE(particolare!C51:AV51)</f>
        <v>#DIV/0!</v>
      </c>
      <c r="O123" s="138">
        <f t="shared" si="9"/>
        <v>0</v>
      </c>
    </row>
    <row r="124" spans="1:15" ht="12.75">
      <c r="A124" s="131"/>
      <c r="B124" s="131"/>
      <c r="C124" s="108" t="s">
        <v>17</v>
      </c>
      <c r="D124" s="109" t="s">
        <v>139</v>
      </c>
      <c r="E124" s="110">
        <f t="shared" si="5"/>
        <v>0</v>
      </c>
      <c r="F124" s="111"/>
      <c r="G124" s="111"/>
      <c r="H124" s="111"/>
      <c r="I124" s="112" t="e">
        <f t="shared" si="6"/>
        <v>#DIV/0!</v>
      </c>
      <c r="J124" s="113" t="e">
        <f t="shared" si="7"/>
        <v>#DIV/0!</v>
      </c>
      <c r="K124" s="108"/>
      <c r="L124" s="111"/>
      <c r="M124" s="113" t="e">
        <f t="shared" si="8"/>
        <v>#DIV/0!</v>
      </c>
      <c r="N124" s="114" t="e">
        <f>AVERAGE(particolare!C42:AV42)</f>
        <v>#DIV/0!</v>
      </c>
      <c r="O124" s="116">
        <f t="shared" si="9"/>
        <v>0</v>
      </c>
    </row>
    <row r="125" spans="1:15" ht="12.75">
      <c r="A125" s="131"/>
      <c r="B125" s="131"/>
      <c r="C125" s="131" t="s">
        <v>27</v>
      </c>
      <c r="D125" s="132" t="s">
        <v>140</v>
      </c>
      <c r="E125" s="133">
        <f t="shared" si="5"/>
        <v>0</v>
      </c>
      <c r="F125" s="134"/>
      <c r="G125" s="134"/>
      <c r="H125" s="134"/>
      <c r="I125" s="135" t="e">
        <f t="shared" si="6"/>
        <v>#DIV/0!</v>
      </c>
      <c r="J125" s="135" t="e">
        <f t="shared" si="7"/>
        <v>#DIV/0!</v>
      </c>
      <c r="K125" s="143"/>
      <c r="L125" s="144"/>
      <c r="M125" s="136" t="e">
        <f t="shared" si="8"/>
        <v>#DIV/0!</v>
      </c>
      <c r="N125" s="137" t="e">
        <f>AVERAGE(particolare!C118:AV118)</f>
        <v>#DIV/0!</v>
      </c>
      <c r="O125" s="138">
        <f t="shared" si="9"/>
        <v>0</v>
      </c>
    </row>
    <row r="126" spans="1:15" ht="12.75">
      <c r="A126" s="131"/>
      <c r="B126" s="131"/>
      <c r="C126" s="131" t="s">
        <v>20</v>
      </c>
      <c r="D126" s="132" t="s">
        <v>141</v>
      </c>
      <c r="E126" s="133">
        <f t="shared" si="5"/>
        <v>0</v>
      </c>
      <c r="F126" s="134"/>
      <c r="G126" s="134"/>
      <c r="H126" s="134"/>
      <c r="I126" s="135" t="e">
        <f t="shared" si="6"/>
        <v>#DIV/0!</v>
      </c>
      <c r="J126" s="135" t="e">
        <f t="shared" si="7"/>
        <v>#DIV/0!</v>
      </c>
      <c r="K126" s="143"/>
      <c r="L126" s="144"/>
      <c r="M126" s="136" t="e">
        <f t="shared" si="8"/>
        <v>#DIV/0!</v>
      </c>
      <c r="N126" s="137" t="e">
        <f>AVERAGE(particolare!C114:AV114)</f>
        <v>#DIV/0!</v>
      </c>
      <c r="O126" s="138">
        <f t="shared" si="9"/>
        <v>0</v>
      </c>
    </row>
    <row r="127" spans="1:15" ht="12.75">
      <c r="A127" s="131"/>
      <c r="B127" s="131"/>
      <c r="C127" s="131" t="s">
        <v>17</v>
      </c>
      <c r="D127" s="132" t="s">
        <v>142</v>
      </c>
      <c r="E127" s="133">
        <f t="shared" si="5"/>
        <v>0</v>
      </c>
      <c r="F127" s="134"/>
      <c r="G127" s="134"/>
      <c r="H127" s="134"/>
      <c r="I127" s="135" t="e">
        <f t="shared" si="6"/>
        <v>#DIV/0!</v>
      </c>
      <c r="J127" s="135" t="e">
        <f t="shared" si="7"/>
        <v>#DIV/0!</v>
      </c>
      <c r="K127" s="131"/>
      <c r="L127" s="134"/>
      <c r="M127" s="136" t="e">
        <f t="shared" si="8"/>
        <v>#DIV/0!</v>
      </c>
      <c r="N127" s="137" t="e">
        <f>AVERAGE(particolare!C90:AV90)</f>
        <v>#DIV/0!</v>
      </c>
      <c r="O127" s="138">
        <f t="shared" si="9"/>
        <v>0</v>
      </c>
    </row>
    <row r="128" spans="1:15" ht="12.75">
      <c r="A128" s="131"/>
      <c r="B128" s="131"/>
      <c r="C128" s="131" t="s">
        <v>20</v>
      </c>
      <c r="D128" s="132" t="s">
        <v>143</v>
      </c>
      <c r="E128" s="133">
        <f t="shared" si="5"/>
        <v>0</v>
      </c>
      <c r="F128" s="134"/>
      <c r="G128" s="134"/>
      <c r="H128" s="134"/>
      <c r="I128" s="135" t="e">
        <f t="shared" si="6"/>
        <v>#DIV/0!</v>
      </c>
      <c r="J128" s="135" t="e">
        <f t="shared" si="7"/>
        <v>#DIV/0!</v>
      </c>
      <c r="K128" s="131"/>
      <c r="L128" s="134"/>
      <c r="M128" s="136" t="e">
        <f t="shared" si="8"/>
        <v>#DIV/0!</v>
      </c>
      <c r="N128" s="137" t="e">
        <f>AVERAGE(particolare!C21:AV21)</f>
        <v>#DIV/0!</v>
      </c>
      <c r="O128" s="138">
        <f t="shared" si="9"/>
        <v>0</v>
      </c>
    </row>
    <row r="129" spans="1:15" ht="12.75">
      <c r="A129" s="131"/>
      <c r="B129" s="131"/>
      <c r="C129" s="131" t="s">
        <v>20</v>
      </c>
      <c r="D129" s="132" t="s">
        <v>144</v>
      </c>
      <c r="E129" s="133">
        <f t="shared" si="5"/>
        <v>0</v>
      </c>
      <c r="F129" s="141"/>
      <c r="G129" s="141"/>
      <c r="H129" s="141"/>
      <c r="I129" s="135" t="e">
        <f t="shared" si="6"/>
        <v>#DIV/0!</v>
      </c>
      <c r="J129" s="136" t="e">
        <f t="shared" si="7"/>
        <v>#DIV/0!</v>
      </c>
      <c r="K129" s="131"/>
      <c r="L129" s="142"/>
      <c r="M129" s="136" t="e">
        <f t="shared" si="8"/>
        <v>#DIV/0!</v>
      </c>
      <c r="N129" s="137" t="e">
        <f>AVERAGE(particolare!C67:AV67)</f>
        <v>#DIV/0!</v>
      </c>
      <c r="O129" s="138">
        <f t="shared" si="9"/>
        <v>0</v>
      </c>
    </row>
    <row r="130" spans="1:15" ht="12.75">
      <c r="A130" s="131"/>
      <c r="B130" s="131"/>
      <c r="C130" s="131" t="s">
        <v>20</v>
      </c>
      <c r="D130" s="132" t="s">
        <v>145</v>
      </c>
      <c r="E130" s="133">
        <f t="shared" si="5"/>
        <v>0</v>
      </c>
      <c r="F130" s="142"/>
      <c r="G130" s="142"/>
      <c r="H130" s="142"/>
      <c r="I130" s="136" t="e">
        <f t="shared" si="6"/>
        <v>#DIV/0!</v>
      </c>
      <c r="J130" s="136" t="e">
        <f t="shared" si="7"/>
        <v>#DIV/0!</v>
      </c>
      <c r="K130" s="131"/>
      <c r="L130" s="142"/>
      <c r="M130" s="136" t="e">
        <f t="shared" si="8"/>
        <v>#DIV/0!</v>
      </c>
      <c r="N130" s="137" t="e">
        <f>AVERAGE(particolare!C76:AV76)</f>
        <v>#DIV/0!</v>
      </c>
      <c r="O130" s="138">
        <f t="shared" si="9"/>
        <v>0</v>
      </c>
    </row>
    <row r="131" spans="1:15" ht="12.75">
      <c r="A131" s="108"/>
      <c r="B131" s="108"/>
      <c r="C131" s="108" t="s">
        <v>20</v>
      </c>
      <c r="D131" s="109" t="s">
        <v>146</v>
      </c>
      <c r="E131" s="110">
        <f t="shared" si="5"/>
        <v>0</v>
      </c>
      <c r="F131" s="111"/>
      <c r="G131" s="111"/>
      <c r="H131" s="111"/>
      <c r="I131" s="112" t="e">
        <f t="shared" si="6"/>
        <v>#DIV/0!</v>
      </c>
      <c r="J131" s="113" t="e">
        <f t="shared" si="7"/>
        <v>#DIV/0!</v>
      </c>
      <c r="K131" s="108"/>
      <c r="L131" s="111"/>
      <c r="M131" s="113" t="e">
        <f t="shared" si="8"/>
        <v>#DIV/0!</v>
      </c>
      <c r="N131" s="114" t="e">
        <f>AVERAGE(particolare!C11:AV11)</f>
        <v>#DIV/0!</v>
      </c>
      <c r="O131" s="116">
        <f t="shared" si="9"/>
        <v>0</v>
      </c>
    </row>
    <row r="132" spans="1:15" ht="12.75">
      <c r="A132" s="118"/>
      <c r="B132" s="118"/>
      <c r="C132" s="118"/>
      <c r="D132" s="119">
        <v>6</v>
      </c>
      <c r="E132" s="120">
        <f t="shared" si="5"/>
        <v>0</v>
      </c>
      <c r="F132" s="121"/>
      <c r="G132" s="121"/>
      <c r="H132" s="121"/>
      <c r="I132" s="122" t="e">
        <f t="shared" si="6"/>
        <v>#DIV/0!</v>
      </c>
      <c r="J132" s="122" t="e">
        <f t="shared" si="7"/>
        <v>#DIV/0!</v>
      </c>
      <c r="K132" s="156"/>
      <c r="L132" s="157"/>
      <c r="M132" s="123" t="e">
        <f t="shared" si="8"/>
        <v>#DIV/0!</v>
      </c>
      <c r="N132" s="125" t="e">
        <f>AVERAGE(particolare!C132:AV132)</f>
        <v>#DIV/0!</v>
      </c>
      <c r="O132" s="126">
        <f t="shared" si="9"/>
        <v>0</v>
      </c>
    </row>
    <row r="133" spans="1:15" ht="12.75">
      <c r="A133" s="131"/>
      <c r="B133" s="131"/>
      <c r="C133" s="131"/>
      <c r="D133" s="132">
        <v>7</v>
      </c>
      <c r="E133" s="133">
        <f>SUM(F133:H133)</f>
        <v>0</v>
      </c>
      <c r="F133" s="134"/>
      <c r="G133" s="134"/>
      <c r="H133" s="134"/>
      <c r="I133" s="135" t="e">
        <f t="shared" si="6"/>
        <v>#DIV/0!</v>
      </c>
      <c r="J133" s="135" t="e">
        <f t="shared" si="7"/>
        <v>#DIV/0!</v>
      </c>
      <c r="K133" s="143"/>
      <c r="L133" s="144"/>
      <c r="M133" s="136" t="e">
        <f t="shared" si="8"/>
        <v>#DIV/0!</v>
      </c>
      <c r="N133" s="137" t="e">
        <f>AVERAGE(particolare!C133:AV133)</f>
        <v>#DIV/0!</v>
      </c>
      <c r="O133" s="138">
        <f t="shared" si="9"/>
        <v>0</v>
      </c>
    </row>
    <row r="134" spans="1:15" ht="12.75">
      <c r="A134" s="131"/>
      <c r="B134" s="131"/>
      <c r="C134" s="131"/>
      <c r="D134" s="132">
        <v>8</v>
      </c>
      <c r="E134" s="133">
        <f>SUM(F134:H134)</f>
        <v>0</v>
      </c>
      <c r="F134" s="134"/>
      <c r="G134" s="134"/>
      <c r="H134" s="134"/>
      <c r="I134" s="135" t="e">
        <f t="shared" si="6"/>
        <v>#DIV/0!</v>
      </c>
      <c r="J134" s="135" t="e">
        <f t="shared" si="7"/>
        <v>#DIV/0!</v>
      </c>
      <c r="K134" s="143"/>
      <c r="L134" s="144"/>
      <c r="M134" s="136" t="e">
        <f t="shared" si="8"/>
        <v>#DIV/0!</v>
      </c>
      <c r="N134" s="137" t="e">
        <f>AVERAGE(particolare!C134:AV134)</f>
        <v>#DIV/0!</v>
      </c>
      <c r="O134" s="138">
        <f t="shared" si="9"/>
        <v>0</v>
      </c>
    </row>
    <row r="135" spans="1:15" ht="12.75">
      <c r="A135" s="131"/>
      <c r="B135" s="131"/>
      <c r="C135" s="131"/>
      <c r="D135" s="132">
        <v>9</v>
      </c>
      <c r="E135" s="133">
        <f>SUM(F135:H135)</f>
        <v>0</v>
      </c>
      <c r="F135" s="134"/>
      <c r="G135" s="134"/>
      <c r="H135" s="134"/>
      <c r="I135" s="135" t="e">
        <f t="shared" si="6"/>
        <v>#DIV/0!</v>
      </c>
      <c r="J135" s="135" t="e">
        <f t="shared" si="7"/>
        <v>#DIV/0!</v>
      </c>
      <c r="K135" s="143"/>
      <c r="L135" s="144"/>
      <c r="M135" s="136" t="e">
        <f t="shared" si="8"/>
        <v>#DIV/0!</v>
      </c>
      <c r="N135" s="137" t="e">
        <f>AVERAGE(particolare!C135:AV135)</f>
        <v>#DIV/0!</v>
      </c>
      <c r="O135" s="138">
        <f t="shared" si="9"/>
        <v>0</v>
      </c>
    </row>
    <row r="136" spans="1:15" ht="12.75">
      <c r="A136" s="158"/>
      <c r="B136" s="158"/>
      <c r="C136" s="158"/>
      <c r="D136" s="159">
        <v>10</v>
      </c>
      <c r="E136" s="160">
        <f>SUM(F136:H136)</f>
        <v>0</v>
      </c>
      <c r="F136" s="161"/>
      <c r="G136" s="161"/>
      <c r="H136" s="161"/>
      <c r="I136" s="162" t="e">
        <f t="shared" si="6"/>
        <v>#DIV/0!</v>
      </c>
      <c r="J136" s="162" t="e">
        <f t="shared" si="7"/>
        <v>#DIV/0!</v>
      </c>
      <c r="K136" s="163"/>
      <c r="L136" s="164"/>
      <c r="M136" s="165" t="e">
        <f t="shared" si="8"/>
        <v>#DIV/0!</v>
      </c>
      <c r="N136" s="166" t="e">
        <f>AVERAGE(particolare!C136:AV136)</f>
        <v>#DIV/0!</v>
      </c>
      <c r="O136" s="167">
        <f t="shared" si="9"/>
        <v>0</v>
      </c>
    </row>
    <row r="137" spans="1:15" s="25" customFormat="1" ht="12.75">
      <c r="A137" s="168"/>
      <c r="B137" s="168"/>
      <c r="C137" s="169"/>
      <c r="D137" s="170"/>
      <c r="E137" s="171"/>
      <c r="F137" s="172"/>
      <c r="G137" s="172"/>
      <c r="H137" s="172"/>
      <c r="I137" s="173"/>
      <c r="J137" s="173"/>
      <c r="K137" s="168"/>
      <c r="L137" s="172"/>
      <c r="M137" s="174"/>
      <c r="N137" s="175"/>
      <c r="O137" s="171"/>
    </row>
    <row r="138" s="25" customFormat="1" ht="3.75" customHeight="1"/>
    <row r="139" spans="1:15" s="25" customFormat="1" ht="12.75">
      <c r="A139" s="176" t="s">
        <v>147</v>
      </c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</row>
    <row r="140" spans="1:15" ht="12.75">
      <c r="A140" s="177"/>
      <c r="B140" s="178"/>
      <c r="C140" s="179" t="s">
        <v>22</v>
      </c>
      <c r="D140" s="180" t="s">
        <v>148</v>
      </c>
      <c r="E140" s="181">
        <f aca="true" t="shared" si="10" ref="E140:E155">SUM(F140:H140)</f>
        <v>6</v>
      </c>
      <c r="F140" s="182">
        <v>2</v>
      </c>
      <c r="G140" s="182">
        <v>2</v>
      </c>
      <c r="H140" s="182">
        <v>2</v>
      </c>
      <c r="I140" s="183">
        <f aca="true" t="shared" si="11" ref="I140:I155">O140/E140</f>
        <v>1.3333333333333333</v>
      </c>
      <c r="J140" s="183">
        <f aca="true" t="shared" si="12" ref="J140:J155">F140/E140</f>
        <v>0.3333333333333333</v>
      </c>
      <c r="K140" s="179">
        <v>-50</v>
      </c>
      <c r="L140" s="182"/>
      <c r="M140" s="184">
        <f aca="true" t="shared" si="13" ref="M140:M155">K140/E140</f>
        <v>-8.333333333333334</v>
      </c>
      <c r="N140" s="185"/>
      <c r="O140" s="186">
        <f aca="true" t="shared" si="14" ref="O140:O155">F140*3+G140</f>
        <v>8</v>
      </c>
    </row>
    <row r="141" spans="1:15" s="25" customFormat="1" ht="12.75">
      <c r="A141" s="177"/>
      <c r="B141" s="178"/>
      <c r="C141" s="187" t="s">
        <v>22</v>
      </c>
      <c r="D141" s="180" t="s">
        <v>26</v>
      </c>
      <c r="E141" s="181">
        <f t="shared" si="10"/>
        <v>6</v>
      </c>
      <c r="F141" s="182">
        <v>5</v>
      </c>
      <c r="G141" s="178">
        <v>1</v>
      </c>
      <c r="H141" s="178"/>
      <c r="I141" s="183">
        <f t="shared" si="11"/>
        <v>2.6666666666666665</v>
      </c>
      <c r="J141" s="183">
        <f t="shared" si="12"/>
        <v>0.8333333333333334</v>
      </c>
      <c r="K141" s="179">
        <v>10</v>
      </c>
      <c r="L141" s="182"/>
      <c r="M141" s="184">
        <f t="shared" si="13"/>
        <v>1.6666666666666667</v>
      </c>
      <c r="N141" s="185"/>
      <c r="O141" s="186">
        <f t="shared" si="14"/>
        <v>16</v>
      </c>
    </row>
    <row r="142" spans="1:15" ht="12.75">
      <c r="A142" s="188"/>
      <c r="B142" s="189"/>
      <c r="C142" s="187" t="s">
        <v>17</v>
      </c>
      <c r="D142" s="180" t="s">
        <v>23</v>
      </c>
      <c r="E142" s="181">
        <f t="shared" si="10"/>
        <v>4</v>
      </c>
      <c r="F142" s="182">
        <v>2</v>
      </c>
      <c r="G142" s="178"/>
      <c r="H142" s="178">
        <v>2</v>
      </c>
      <c r="I142" s="183">
        <f t="shared" si="11"/>
        <v>1.5</v>
      </c>
      <c r="J142" s="183">
        <f t="shared" si="12"/>
        <v>0.5</v>
      </c>
      <c r="K142" s="179">
        <v>2</v>
      </c>
      <c r="L142" s="182"/>
      <c r="M142" s="184">
        <f t="shared" si="13"/>
        <v>0.5</v>
      </c>
      <c r="N142" s="185"/>
      <c r="O142" s="186">
        <f t="shared" si="14"/>
        <v>6</v>
      </c>
    </row>
    <row r="143" spans="1:15" ht="12.75">
      <c r="A143" s="178"/>
      <c r="B143" s="178"/>
      <c r="C143" s="187" t="s">
        <v>22</v>
      </c>
      <c r="D143" s="180" t="s">
        <v>24</v>
      </c>
      <c r="E143" s="181">
        <f t="shared" si="10"/>
        <v>3</v>
      </c>
      <c r="F143" s="182">
        <v>3</v>
      </c>
      <c r="G143" s="178"/>
      <c r="H143" s="178"/>
      <c r="I143" s="183">
        <f t="shared" si="11"/>
        <v>3</v>
      </c>
      <c r="J143" s="183">
        <f t="shared" si="12"/>
        <v>1</v>
      </c>
      <c r="K143" s="179">
        <v>-16</v>
      </c>
      <c r="L143" s="182"/>
      <c r="M143" s="184">
        <f t="shared" si="13"/>
        <v>-5.333333333333333</v>
      </c>
      <c r="N143" s="190"/>
      <c r="O143" s="186">
        <f t="shared" si="14"/>
        <v>9</v>
      </c>
    </row>
    <row r="144" spans="1:15" ht="12.75">
      <c r="A144" s="189"/>
      <c r="B144" s="189"/>
      <c r="C144" s="191"/>
      <c r="D144" s="192" t="s">
        <v>149</v>
      </c>
      <c r="E144" s="181">
        <f t="shared" si="10"/>
        <v>3</v>
      </c>
      <c r="F144" s="182">
        <v>1</v>
      </c>
      <c r="G144" s="178"/>
      <c r="H144" s="178">
        <v>2</v>
      </c>
      <c r="I144" s="183">
        <f t="shared" si="11"/>
        <v>1</v>
      </c>
      <c r="J144" s="183">
        <f t="shared" si="12"/>
        <v>0.3333333333333333</v>
      </c>
      <c r="K144" s="179">
        <v>-19</v>
      </c>
      <c r="L144" s="182"/>
      <c r="M144" s="184">
        <f t="shared" si="13"/>
        <v>-6.333333333333333</v>
      </c>
      <c r="N144" s="190"/>
      <c r="O144" s="186">
        <f t="shared" si="14"/>
        <v>3</v>
      </c>
    </row>
    <row r="145" spans="1:18" ht="12.75">
      <c r="A145" s="178"/>
      <c r="B145" s="189"/>
      <c r="C145" s="193"/>
      <c r="D145" s="194" t="s">
        <v>150</v>
      </c>
      <c r="E145" s="181">
        <f t="shared" si="10"/>
        <v>3</v>
      </c>
      <c r="F145" s="182"/>
      <c r="G145" s="178"/>
      <c r="H145" s="178">
        <v>3</v>
      </c>
      <c r="I145" s="183">
        <f t="shared" si="11"/>
        <v>0</v>
      </c>
      <c r="J145" s="183">
        <f t="shared" si="12"/>
        <v>0</v>
      </c>
      <c r="K145" s="179">
        <v>-37</v>
      </c>
      <c r="L145" s="182"/>
      <c r="M145" s="184">
        <f t="shared" si="13"/>
        <v>-12.333333333333334</v>
      </c>
      <c r="N145" s="190"/>
      <c r="O145" s="186">
        <f t="shared" si="14"/>
        <v>0</v>
      </c>
      <c r="R145" t="s">
        <v>19</v>
      </c>
    </row>
    <row r="146" spans="1:15" ht="12.75">
      <c r="A146" s="178"/>
      <c r="B146" s="178"/>
      <c r="C146" s="179" t="s">
        <v>22</v>
      </c>
      <c r="D146" s="180" t="s">
        <v>33</v>
      </c>
      <c r="E146" s="181">
        <f t="shared" si="10"/>
        <v>2</v>
      </c>
      <c r="F146" s="182">
        <v>2</v>
      </c>
      <c r="G146" s="178"/>
      <c r="H146" s="178"/>
      <c r="I146" s="183">
        <f t="shared" si="11"/>
        <v>3</v>
      </c>
      <c r="J146" s="183">
        <f t="shared" si="12"/>
        <v>1</v>
      </c>
      <c r="K146" s="179">
        <v>-14</v>
      </c>
      <c r="L146" s="182"/>
      <c r="M146" s="184">
        <f t="shared" si="13"/>
        <v>-7</v>
      </c>
      <c r="N146" s="190"/>
      <c r="O146" s="186">
        <f t="shared" si="14"/>
        <v>6</v>
      </c>
    </row>
    <row r="147" spans="1:17" ht="12.75">
      <c r="A147" s="179"/>
      <c r="B147" s="178"/>
      <c r="C147" s="179" t="s">
        <v>22</v>
      </c>
      <c r="D147" s="180" t="s">
        <v>58</v>
      </c>
      <c r="E147" s="181">
        <f t="shared" si="10"/>
        <v>1</v>
      </c>
      <c r="F147" s="182">
        <v>1</v>
      </c>
      <c r="G147" s="182"/>
      <c r="H147" s="182"/>
      <c r="I147" s="183">
        <f t="shared" si="11"/>
        <v>3</v>
      </c>
      <c r="J147" s="183">
        <f t="shared" si="12"/>
        <v>1</v>
      </c>
      <c r="K147" s="179">
        <v>-7</v>
      </c>
      <c r="L147" s="182"/>
      <c r="M147" s="184">
        <f t="shared" si="13"/>
        <v>-7</v>
      </c>
      <c r="N147" s="190"/>
      <c r="O147" s="186">
        <f t="shared" si="14"/>
        <v>3</v>
      </c>
      <c r="Q147" s="25"/>
    </row>
    <row r="148" spans="1:18" ht="12.75">
      <c r="A148" s="178"/>
      <c r="B148" s="178"/>
      <c r="C148" s="179" t="s">
        <v>22</v>
      </c>
      <c r="D148" s="180" t="s">
        <v>21</v>
      </c>
      <c r="E148" s="181">
        <f t="shared" si="10"/>
        <v>1</v>
      </c>
      <c r="F148" s="182">
        <v>1</v>
      </c>
      <c r="G148" s="182"/>
      <c r="H148" s="182"/>
      <c r="I148" s="183">
        <f t="shared" si="11"/>
        <v>3</v>
      </c>
      <c r="J148" s="183">
        <f t="shared" si="12"/>
        <v>1</v>
      </c>
      <c r="K148" s="179">
        <v>-3</v>
      </c>
      <c r="L148" s="182"/>
      <c r="M148" s="184">
        <f t="shared" si="13"/>
        <v>-3</v>
      </c>
      <c r="N148" s="190"/>
      <c r="O148" s="186">
        <f t="shared" si="14"/>
        <v>3</v>
      </c>
      <c r="R148">
        <v>6</v>
      </c>
    </row>
    <row r="149" spans="1:15" ht="12.75">
      <c r="A149" s="178"/>
      <c r="B149" s="178"/>
      <c r="C149" s="179" t="s">
        <v>22</v>
      </c>
      <c r="D149" s="180" t="s">
        <v>151</v>
      </c>
      <c r="E149" s="181">
        <f t="shared" si="10"/>
        <v>1</v>
      </c>
      <c r="F149" s="182">
        <v>1</v>
      </c>
      <c r="G149" s="178"/>
      <c r="H149" s="178"/>
      <c r="I149" s="183">
        <f t="shared" si="11"/>
        <v>3</v>
      </c>
      <c r="J149" s="183">
        <f t="shared" si="12"/>
        <v>1</v>
      </c>
      <c r="K149" s="179">
        <v>-5</v>
      </c>
      <c r="L149" s="182"/>
      <c r="M149" s="184">
        <f t="shared" si="13"/>
        <v>-5</v>
      </c>
      <c r="N149" s="190"/>
      <c r="O149" s="186">
        <f t="shared" si="14"/>
        <v>3</v>
      </c>
    </row>
    <row r="150" spans="1:15" ht="12.75">
      <c r="A150" s="189"/>
      <c r="B150" s="178"/>
      <c r="C150" s="179" t="s">
        <v>22</v>
      </c>
      <c r="D150" s="180" t="s">
        <v>30</v>
      </c>
      <c r="E150" s="181">
        <f t="shared" si="10"/>
        <v>1</v>
      </c>
      <c r="F150" s="182">
        <v>1</v>
      </c>
      <c r="G150" s="182"/>
      <c r="H150" s="182"/>
      <c r="I150" s="183">
        <f t="shared" si="11"/>
        <v>3</v>
      </c>
      <c r="J150" s="183">
        <f t="shared" si="12"/>
        <v>1</v>
      </c>
      <c r="K150" s="179">
        <v>-4</v>
      </c>
      <c r="L150" s="182"/>
      <c r="M150" s="184">
        <f t="shared" si="13"/>
        <v>-4</v>
      </c>
      <c r="N150" s="190"/>
      <c r="O150" s="186">
        <f t="shared" si="14"/>
        <v>3</v>
      </c>
    </row>
    <row r="151" spans="1:15" ht="12.75">
      <c r="A151" s="189"/>
      <c r="B151" s="189"/>
      <c r="C151" s="187" t="s">
        <v>22</v>
      </c>
      <c r="D151" s="180" t="s">
        <v>28</v>
      </c>
      <c r="E151" s="181">
        <f t="shared" si="10"/>
        <v>1</v>
      </c>
      <c r="F151" s="182"/>
      <c r="G151" s="178"/>
      <c r="H151" s="178">
        <v>1</v>
      </c>
      <c r="I151" s="183">
        <f t="shared" si="11"/>
        <v>0</v>
      </c>
      <c r="J151" s="183">
        <f t="shared" si="12"/>
        <v>0</v>
      </c>
      <c r="K151" s="179">
        <v>-7</v>
      </c>
      <c r="L151" s="182"/>
      <c r="M151" s="184">
        <f t="shared" si="13"/>
        <v>-7</v>
      </c>
      <c r="N151" s="190"/>
      <c r="O151" s="186">
        <f t="shared" si="14"/>
        <v>0</v>
      </c>
    </row>
    <row r="152" spans="1:15" ht="12.75">
      <c r="A152" s="189"/>
      <c r="B152" s="189"/>
      <c r="C152" s="187" t="s">
        <v>22</v>
      </c>
      <c r="D152" s="180" t="s">
        <v>25</v>
      </c>
      <c r="E152" s="181">
        <f t="shared" si="10"/>
        <v>1</v>
      </c>
      <c r="F152" s="182"/>
      <c r="G152" s="178"/>
      <c r="H152" s="178">
        <v>1</v>
      </c>
      <c r="I152" s="183">
        <f t="shared" si="11"/>
        <v>0</v>
      </c>
      <c r="J152" s="183">
        <f t="shared" si="12"/>
        <v>0</v>
      </c>
      <c r="K152" s="179">
        <v>-15</v>
      </c>
      <c r="L152" s="182"/>
      <c r="M152" s="184">
        <f t="shared" si="13"/>
        <v>-15</v>
      </c>
      <c r="N152" s="190"/>
      <c r="O152" s="186">
        <f t="shared" si="14"/>
        <v>0</v>
      </c>
    </row>
    <row r="153" spans="1:15" ht="12.75">
      <c r="A153" s="178"/>
      <c r="B153" s="179"/>
      <c r="C153" s="187" t="s">
        <v>22</v>
      </c>
      <c r="D153" s="180" t="s">
        <v>35</v>
      </c>
      <c r="E153" s="181">
        <f t="shared" si="10"/>
        <v>1</v>
      </c>
      <c r="F153" s="182"/>
      <c r="G153" s="178"/>
      <c r="H153" s="178">
        <v>1</v>
      </c>
      <c r="I153" s="183">
        <f t="shared" si="11"/>
        <v>0</v>
      </c>
      <c r="J153" s="183">
        <f t="shared" si="12"/>
        <v>0</v>
      </c>
      <c r="K153" s="179">
        <v>-12</v>
      </c>
      <c r="L153" s="182"/>
      <c r="M153" s="184">
        <f t="shared" si="13"/>
        <v>-12</v>
      </c>
      <c r="N153" s="190"/>
      <c r="O153" s="186">
        <f t="shared" si="14"/>
        <v>0</v>
      </c>
    </row>
    <row r="154" spans="1:15" ht="12.75">
      <c r="A154" s="178"/>
      <c r="B154" s="178"/>
      <c r="C154" s="187" t="s">
        <v>22</v>
      </c>
      <c r="D154" s="180" t="s">
        <v>61</v>
      </c>
      <c r="E154" s="181">
        <f t="shared" si="10"/>
        <v>1</v>
      </c>
      <c r="F154" s="182">
        <v>1</v>
      </c>
      <c r="G154" s="178"/>
      <c r="H154" s="178"/>
      <c r="I154" s="183">
        <f t="shared" si="11"/>
        <v>3</v>
      </c>
      <c r="J154" s="183">
        <f t="shared" si="12"/>
        <v>1</v>
      </c>
      <c r="K154" s="179"/>
      <c r="L154" s="182"/>
      <c r="M154" s="184">
        <f t="shared" si="13"/>
        <v>0</v>
      </c>
      <c r="N154" s="190"/>
      <c r="O154" s="186">
        <f t="shared" si="14"/>
        <v>3</v>
      </c>
    </row>
    <row r="155" spans="1:15" ht="12.75">
      <c r="A155" s="189"/>
      <c r="B155" s="189"/>
      <c r="C155" s="187" t="s">
        <v>22</v>
      </c>
      <c r="D155" s="180" t="s">
        <v>77</v>
      </c>
      <c r="E155" s="181">
        <f t="shared" si="10"/>
        <v>0</v>
      </c>
      <c r="F155" s="182"/>
      <c r="G155" s="178"/>
      <c r="H155" s="178"/>
      <c r="I155" s="183" t="e">
        <f t="shared" si="11"/>
        <v>#DIV/0!</v>
      </c>
      <c r="J155" s="183" t="e">
        <f t="shared" si="12"/>
        <v>#DIV/0!</v>
      </c>
      <c r="K155" s="179"/>
      <c r="L155" s="182"/>
      <c r="M155" s="184" t="e">
        <f t="shared" si="13"/>
        <v>#DIV/0!</v>
      </c>
      <c r="N155" s="190"/>
      <c r="O155" s="186">
        <f t="shared" si="14"/>
        <v>0</v>
      </c>
    </row>
    <row r="156" spans="1:15" ht="12.75">
      <c r="A156" s="179"/>
      <c r="B156" s="179"/>
      <c r="C156" s="179" t="s">
        <v>22</v>
      </c>
      <c r="D156" s="180" t="s">
        <v>81</v>
      </c>
      <c r="E156" s="181">
        <f aca="true" t="shared" si="15" ref="E156:E167">SUM(F156:H156)</f>
        <v>0</v>
      </c>
      <c r="F156" s="182"/>
      <c r="G156" s="178"/>
      <c r="H156" s="178"/>
      <c r="I156" s="183" t="e">
        <f aca="true" t="shared" si="16" ref="I156:I167">O156/E156</f>
        <v>#DIV/0!</v>
      </c>
      <c r="J156" s="183" t="e">
        <f aca="true" t="shared" si="17" ref="J156:J167">F156/E156</f>
        <v>#DIV/0!</v>
      </c>
      <c r="K156" s="179"/>
      <c r="L156" s="182"/>
      <c r="M156" s="184" t="e">
        <f aca="true" t="shared" si="18" ref="M156:M167">K156/E156</f>
        <v>#DIV/0!</v>
      </c>
      <c r="N156" s="190"/>
      <c r="O156" s="186">
        <f aca="true" t="shared" si="19" ref="O156:O167">F156*3+G156</f>
        <v>0</v>
      </c>
    </row>
    <row r="157" spans="1:15" ht="12.75">
      <c r="A157" s="179"/>
      <c r="B157" s="179"/>
      <c r="C157" s="187" t="s">
        <v>22</v>
      </c>
      <c r="D157" s="180" t="s">
        <v>103</v>
      </c>
      <c r="E157" s="181">
        <f t="shared" si="15"/>
        <v>0</v>
      </c>
      <c r="F157" s="182"/>
      <c r="G157" s="178"/>
      <c r="H157" s="178"/>
      <c r="I157" s="183" t="e">
        <f t="shared" si="16"/>
        <v>#DIV/0!</v>
      </c>
      <c r="J157" s="183" t="e">
        <f t="shared" si="17"/>
        <v>#DIV/0!</v>
      </c>
      <c r="K157" s="179"/>
      <c r="L157" s="182"/>
      <c r="M157" s="184" t="e">
        <f t="shared" si="18"/>
        <v>#DIV/0!</v>
      </c>
      <c r="N157" s="190"/>
      <c r="O157" s="186">
        <f t="shared" si="19"/>
        <v>0</v>
      </c>
    </row>
    <row r="158" spans="1:15" ht="12.75">
      <c r="A158" s="178"/>
      <c r="B158" s="178"/>
      <c r="C158" s="187" t="s">
        <v>27</v>
      </c>
      <c r="D158" s="180" t="s">
        <v>99</v>
      </c>
      <c r="E158" s="181">
        <f t="shared" si="15"/>
        <v>0</v>
      </c>
      <c r="F158" s="182"/>
      <c r="G158" s="178"/>
      <c r="H158" s="178"/>
      <c r="I158" s="183" t="e">
        <f t="shared" si="16"/>
        <v>#DIV/0!</v>
      </c>
      <c r="J158" s="183" t="e">
        <f t="shared" si="17"/>
        <v>#DIV/0!</v>
      </c>
      <c r="K158" s="179"/>
      <c r="L158" s="182"/>
      <c r="M158" s="184" t="e">
        <f t="shared" si="18"/>
        <v>#DIV/0!</v>
      </c>
      <c r="N158" s="190"/>
      <c r="O158" s="186">
        <f t="shared" si="19"/>
        <v>0</v>
      </c>
    </row>
    <row r="159" spans="1:15" ht="12.75">
      <c r="A159" s="189"/>
      <c r="B159" s="189"/>
      <c r="C159" s="187" t="s">
        <v>22</v>
      </c>
      <c r="D159" s="180" t="s">
        <v>105</v>
      </c>
      <c r="E159" s="181">
        <f t="shared" si="15"/>
        <v>0</v>
      </c>
      <c r="F159" s="182"/>
      <c r="G159" s="178"/>
      <c r="H159" s="178"/>
      <c r="I159" s="183" t="e">
        <f t="shared" si="16"/>
        <v>#DIV/0!</v>
      </c>
      <c r="J159" s="183" t="e">
        <f t="shared" si="17"/>
        <v>#DIV/0!</v>
      </c>
      <c r="K159" s="179"/>
      <c r="L159" s="182"/>
      <c r="M159" s="184" t="e">
        <f t="shared" si="18"/>
        <v>#DIV/0!</v>
      </c>
      <c r="N159" s="190"/>
      <c r="O159" s="186">
        <f t="shared" si="19"/>
        <v>0</v>
      </c>
    </row>
    <row r="160" spans="1:15" ht="12.75">
      <c r="A160" s="178"/>
      <c r="B160" s="178"/>
      <c r="C160" s="179" t="s">
        <v>22</v>
      </c>
      <c r="D160" s="180" t="s">
        <v>114</v>
      </c>
      <c r="E160" s="181">
        <f t="shared" si="15"/>
        <v>0</v>
      </c>
      <c r="F160" s="182"/>
      <c r="G160" s="178"/>
      <c r="H160" s="178"/>
      <c r="I160" s="183" t="e">
        <f t="shared" si="16"/>
        <v>#DIV/0!</v>
      </c>
      <c r="J160" s="183" t="e">
        <f t="shared" si="17"/>
        <v>#DIV/0!</v>
      </c>
      <c r="K160" s="179"/>
      <c r="L160" s="182"/>
      <c r="M160" s="184" t="e">
        <f t="shared" si="18"/>
        <v>#DIV/0!</v>
      </c>
      <c r="N160" s="190"/>
      <c r="O160" s="186">
        <f t="shared" si="19"/>
        <v>0</v>
      </c>
    </row>
    <row r="161" spans="1:15" ht="12.75">
      <c r="A161" s="178"/>
      <c r="B161" s="178"/>
      <c r="C161" s="187" t="s">
        <v>20</v>
      </c>
      <c r="D161" s="180" t="s">
        <v>33</v>
      </c>
      <c r="E161" s="181">
        <f t="shared" si="15"/>
        <v>0</v>
      </c>
      <c r="F161" s="182"/>
      <c r="G161" s="178"/>
      <c r="H161" s="178"/>
      <c r="I161" s="183" t="e">
        <f t="shared" si="16"/>
        <v>#DIV/0!</v>
      </c>
      <c r="J161" s="183" t="e">
        <f t="shared" si="17"/>
        <v>#DIV/0!</v>
      </c>
      <c r="K161" s="179"/>
      <c r="L161" s="182"/>
      <c r="M161" s="184" t="e">
        <f t="shared" si="18"/>
        <v>#DIV/0!</v>
      </c>
      <c r="N161" s="190"/>
      <c r="O161" s="186">
        <f t="shared" si="19"/>
        <v>0</v>
      </c>
    </row>
    <row r="162" spans="1:15" ht="12.75">
      <c r="A162" s="178"/>
      <c r="B162" s="178"/>
      <c r="C162" s="187" t="s">
        <v>20</v>
      </c>
      <c r="D162" s="180" t="s">
        <v>134</v>
      </c>
      <c r="E162" s="181">
        <f t="shared" si="15"/>
        <v>0</v>
      </c>
      <c r="F162" s="182"/>
      <c r="G162" s="178"/>
      <c r="H162" s="178"/>
      <c r="I162" s="183" t="e">
        <f t="shared" si="16"/>
        <v>#DIV/0!</v>
      </c>
      <c r="J162" s="183" t="e">
        <f t="shared" si="17"/>
        <v>#DIV/0!</v>
      </c>
      <c r="K162" s="179"/>
      <c r="L162" s="182"/>
      <c r="M162" s="184" t="e">
        <f t="shared" si="18"/>
        <v>#DIV/0!</v>
      </c>
      <c r="N162" s="190"/>
      <c r="O162" s="186">
        <f t="shared" si="19"/>
        <v>0</v>
      </c>
    </row>
    <row r="163" spans="1:15" ht="12.75">
      <c r="A163" s="178"/>
      <c r="B163" s="178"/>
      <c r="C163" s="187" t="s">
        <v>22</v>
      </c>
      <c r="D163" s="180" t="s">
        <v>152</v>
      </c>
      <c r="E163" s="181">
        <f t="shared" si="15"/>
        <v>0</v>
      </c>
      <c r="F163" s="182"/>
      <c r="G163" s="178"/>
      <c r="H163" s="178"/>
      <c r="I163" s="183" t="e">
        <f t="shared" si="16"/>
        <v>#DIV/0!</v>
      </c>
      <c r="J163" s="183" t="e">
        <f t="shared" si="17"/>
        <v>#DIV/0!</v>
      </c>
      <c r="K163" s="179"/>
      <c r="L163" s="182"/>
      <c r="M163" s="184" t="e">
        <f t="shared" si="18"/>
        <v>#DIV/0!</v>
      </c>
      <c r="N163" s="190"/>
      <c r="O163" s="186">
        <f t="shared" si="19"/>
        <v>0</v>
      </c>
    </row>
    <row r="164" spans="1:15" ht="12.75">
      <c r="A164" s="178"/>
      <c r="B164" s="178"/>
      <c r="C164" s="187" t="s">
        <v>22</v>
      </c>
      <c r="D164" s="180" t="s">
        <v>35</v>
      </c>
      <c r="E164" s="181">
        <f t="shared" si="15"/>
        <v>0</v>
      </c>
      <c r="F164" s="182"/>
      <c r="G164" s="178"/>
      <c r="H164" s="178"/>
      <c r="I164" s="183" t="e">
        <f t="shared" si="16"/>
        <v>#DIV/0!</v>
      </c>
      <c r="J164" s="183" t="e">
        <f t="shared" si="17"/>
        <v>#DIV/0!</v>
      </c>
      <c r="K164" s="179"/>
      <c r="L164" s="182"/>
      <c r="M164" s="184" t="e">
        <f t="shared" si="18"/>
        <v>#DIV/0!</v>
      </c>
      <c r="N164" s="190"/>
      <c r="O164" s="186">
        <f t="shared" si="19"/>
        <v>0</v>
      </c>
    </row>
    <row r="165" spans="1:15" ht="12.75">
      <c r="A165" s="189"/>
      <c r="B165" s="189"/>
      <c r="C165" s="179" t="s">
        <v>22</v>
      </c>
      <c r="D165" s="180" t="s">
        <v>70</v>
      </c>
      <c r="E165" s="181">
        <f t="shared" si="15"/>
        <v>0</v>
      </c>
      <c r="F165" s="182"/>
      <c r="G165" s="182"/>
      <c r="H165" s="182"/>
      <c r="I165" s="183" t="e">
        <f t="shared" si="16"/>
        <v>#DIV/0!</v>
      </c>
      <c r="J165" s="183" t="e">
        <f t="shared" si="17"/>
        <v>#DIV/0!</v>
      </c>
      <c r="K165" s="179"/>
      <c r="L165" s="182"/>
      <c r="M165" s="184" t="e">
        <f t="shared" si="18"/>
        <v>#DIV/0!</v>
      </c>
      <c r="N165" s="190"/>
      <c r="O165" s="186">
        <f t="shared" si="19"/>
        <v>0</v>
      </c>
    </row>
    <row r="166" spans="1:15" ht="12.75">
      <c r="A166" s="189"/>
      <c r="B166" s="189"/>
      <c r="C166" s="187" t="s">
        <v>20</v>
      </c>
      <c r="D166" s="180" t="s">
        <v>100</v>
      </c>
      <c r="E166" s="181">
        <f t="shared" si="15"/>
        <v>0</v>
      </c>
      <c r="F166" s="182"/>
      <c r="G166" s="178"/>
      <c r="H166" s="178"/>
      <c r="I166" s="183" t="e">
        <f t="shared" si="16"/>
        <v>#DIV/0!</v>
      </c>
      <c r="J166" s="183" t="e">
        <f t="shared" si="17"/>
        <v>#DIV/0!</v>
      </c>
      <c r="K166" s="179"/>
      <c r="L166" s="182"/>
      <c r="M166" s="184" t="e">
        <f t="shared" si="18"/>
        <v>#DIV/0!</v>
      </c>
      <c r="N166" s="190"/>
      <c r="O166" s="186">
        <f t="shared" si="19"/>
        <v>0</v>
      </c>
    </row>
    <row r="167" spans="1:15" ht="12.75">
      <c r="A167" s="189"/>
      <c r="B167" s="189"/>
      <c r="C167" s="179" t="s">
        <v>27</v>
      </c>
      <c r="D167" s="180" t="s">
        <v>41</v>
      </c>
      <c r="E167" s="181">
        <f t="shared" si="15"/>
        <v>0</v>
      </c>
      <c r="F167" s="182"/>
      <c r="G167" s="178"/>
      <c r="H167" s="178"/>
      <c r="I167" s="183" t="e">
        <f t="shared" si="16"/>
        <v>#DIV/0!</v>
      </c>
      <c r="J167" s="183" t="e">
        <f t="shared" si="17"/>
        <v>#DIV/0!</v>
      </c>
      <c r="K167" s="179"/>
      <c r="L167" s="182"/>
      <c r="M167" s="184" t="e">
        <f t="shared" si="18"/>
        <v>#DIV/0!</v>
      </c>
      <c r="N167" s="190"/>
      <c r="O167" s="186">
        <f t="shared" si="19"/>
        <v>0</v>
      </c>
    </row>
    <row r="179" ht="12.75">
      <c r="A179" s="195"/>
    </row>
    <row r="180" ht="12.75">
      <c r="A180" s="195"/>
    </row>
    <row r="181" ht="12.75">
      <c r="A181" s="195"/>
    </row>
    <row r="182" ht="12.75">
      <c r="A182" s="195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9:O139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38"/>
  <sheetViews>
    <sheetView zoomScale="120" zoomScaleNormal="120" workbookViewId="0" topLeftCell="AQ43">
      <selection activeCell="AT43" sqref="AT43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8" width="11.8515625" style="196" customWidth="1"/>
    <col min="49" max="49" width="10.140625" style="0" customWidth="1"/>
    <col min="50" max="50" width="16.00390625" style="0" customWidth="1"/>
    <col min="51" max="53" width="10.140625" style="0" customWidth="1"/>
    <col min="54" max="54" width="21.8515625" style="25" customWidth="1"/>
    <col min="55" max="68" width="10.140625" style="25" customWidth="1"/>
    <col min="69" max="70" width="10.140625" style="197" customWidth="1"/>
    <col min="71" max="96" width="10.140625" style="25" customWidth="1"/>
    <col min="97" max="97" width="10.140625" style="0" customWidth="1"/>
    <col min="98" max="98" width="4.7109375" style="0" customWidth="1"/>
    <col min="99" max="99" width="12.57421875" style="0" customWidth="1"/>
    <col min="100" max="101" width="9.28125" style="0" customWidth="1"/>
    <col min="103" max="103" width="21.421875" style="0" customWidth="1"/>
  </cols>
  <sheetData>
    <row r="1" spans="3:97" ht="12.75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9"/>
      <c r="AX1" s="199"/>
      <c r="AY1" s="199"/>
      <c r="AZ1" s="199"/>
      <c r="BA1" s="199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199"/>
    </row>
    <row r="2" spans="2:96" ht="12.75">
      <c r="B2" s="201" t="s">
        <v>16</v>
      </c>
      <c r="C2" s="202">
        <v>44945</v>
      </c>
      <c r="D2" s="202">
        <v>44952</v>
      </c>
      <c r="E2" s="202">
        <v>44959</v>
      </c>
      <c r="F2" s="202">
        <v>44966</v>
      </c>
      <c r="G2" s="202">
        <v>44973</v>
      </c>
      <c r="H2" s="202">
        <v>44980</v>
      </c>
      <c r="I2" s="202">
        <v>44987</v>
      </c>
      <c r="J2" s="202">
        <v>44994</v>
      </c>
      <c r="K2" s="202">
        <v>45001</v>
      </c>
      <c r="L2" s="202">
        <v>45008</v>
      </c>
      <c r="M2" s="202">
        <v>45015</v>
      </c>
      <c r="N2" s="202">
        <v>45022</v>
      </c>
      <c r="O2" s="202">
        <v>45029</v>
      </c>
      <c r="P2" s="202">
        <v>45036</v>
      </c>
      <c r="Q2" s="202">
        <v>45043</v>
      </c>
      <c r="R2" s="202">
        <v>45050</v>
      </c>
      <c r="S2" s="202">
        <v>45057</v>
      </c>
      <c r="T2" s="202">
        <v>45064</v>
      </c>
      <c r="U2" s="202">
        <v>45071</v>
      </c>
      <c r="V2" s="202">
        <v>45078</v>
      </c>
      <c r="W2" s="202">
        <v>45085</v>
      </c>
      <c r="X2" s="202">
        <v>45092</v>
      </c>
      <c r="Y2" s="202">
        <v>45099</v>
      </c>
      <c r="Z2" s="202">
        <v>45106</v>
      </c>
      <c r="AA2" s="202">
        <v>45113</v>
      </c>
      <c r="AB2" s="202">
        <v>45120</v>
      </c>
      <c r="AC2" s="202">
        <v>45127</v>
      </c>
      <c r="AD2" s="202">
        <v>45134</v>
      </c>
      <c r="AE2" s="202">
        <v>45141</v>
      </c>
      <c r="AF2" s="202">
        <v>45148</v>
      </c>
      <c r="AG2" s="202">
        <v>45155</v>
      </c>
      <c r="AH2" s="202">
        <v>45162</v>
      </c>
      <c r="AI2" s="202">
        <v>45169</v>
      </c>
      <c r="AJ2" s="202">
        <v>45176</v>
      </c>
      <c r="AK2" s="202">
        <v>45183</v>
      </c>
      <c r="AL2" s="202">
        <v>45190</v>
      </c>
      <c r="AM2" s="202">
        <v>45197</v>
      </c>
      <c r="AN2" s="202">
        <v>45204</v>
      </c>
      <c r="AO2" s="202">
        <v>45211</v>
      </c>
      <c r="AP2" s="202">
        <v>45218</v>
      </c>
      <c r="AQ2" s="202">
        <v>45225</v>
      </c>
      <c r="AR2" s="202">
        <v>45232</v>
      </c>
      <c r="AS2" s="202">
        <v>45239</v>
      </c>
      <c r="AT2" s="202">
        <v>45246</v>
      </c>
      <c r="AU2" s="202"/>
      <c r="AV2" s="20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</row>
    <row r="3" spans="1:54" s="206" customFormat="1" ht="13.5" customHeight="1">
      <c r="A3" s="201" t="s">
        <v>153</v>
      </c>
      <c r="B3" s="203" t="s">
        <v>154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5"/>
      <c r="AX3" s="205"/>
      <c r="AY3" s="205"/>
      <c r="AZ3" s="205"/>
      <c r="BA3" s="205"/>
      <c r="BB3" s="205"/>
    </row>
    <row r="4" spans="1:54" s="1" customFormat="1" ht="13.5" customHeight="1">
      <c r="A4" s="201"/>
      <c r="B4" s="201" t="s">
        <v>155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8" t="s">
        <v>153</v>
      </c>
      <c r="AX4" s="208" t="s">
        <v>155</v>
      </c>
      <c r="AY4" s="209" t="s">
        <v>156</v>
      </c>
      <c r="AZ4" s="210" t="s">
        <v>157</v>
      </c>
      <c r="BA4" s="208" t="s">
        <v>158</v>
      </c>
      <c r="BB4" s="208"/>
    </row>
    <row r="5" spans="1:96" ht="13.5" customHeight="1">
      <c r="A5" s="211">
        <v>1</v>
      </c>
      <c r="B5" s="212" t="s">
        <v>29</v>
      </c>
      <c r="C5" s="136">
        <v>6.4</v>
      </c>
      <c r="D5" s="136">
        <v>6</v>
      </c>
      <c r="E5" s="136">
        <v>6.5</v>
      </c>
      <c r="F5" s="136">
        <v>7</v>
      </c>
      <c r="G5" s="136">
        <v>6.2</v>
      </c>
      <c r="H5" s="136"/>
      <c r="I5" s="136">
        <v>6.6</v>
      </c>
      <c r="J5" s="136">
        <v>6</v>
      </c>
      <c r="K5" s="136">
        <v>6.3</v>
      </c>
      <c r="L5" s="136"/>
      <c r="M5" s="213">
        <v>6.8</v>
      </c>
      <c r="N5" s="136">
        <v>6.2</v>
      </c>
      <c r="O5" s="136">
        <v>6.7</v>
      </c>
      <c r="P5" s="213">
        <v>7</v>
      </c>
      <c r="Q5" s="136"/>
      <c r="R5" s="213">
        <v>6.8</v>
      </c>
      <c r="S5" s="136">
        <v>6</v>
      </c>
      <c r="T5" s="136">
        <v>6.9</v>
      </c>
      <c r="U5" s="136">
        <v>6.1</v>
      </c>
      <c r="V5" s="136">
        <v>6.3</v>
      </c>
      <c r="W5" s="136">
        <v>6.5</v>
      </c>
      <c r="X5" s="136">
        <v>6.6</v>
      </c>
      <c r="Y5" s="136">
        <v>6.3</v>
      </c>
      <c r="Z5" s="136"/>
      <c r="AA5" s="136">
        <v>6.7</v>
      </c>
      <c r="AB5" s="136"/>
      <c r="AC5" s="136"/>
      <c r="AD5" s="136">
        <v>6.4</v>
      </c>
      <c r="AE5" s="136">
        <v>6.3</v>
      </c>
      <c r="AF5" s="136">
        <v>6.5</v>
      </c>
      <c r="AG5" s="136">
        <v>6.5</v>
      </c>
      <c r="AH5" s="136">
        <v>6.5</v>
      </c>
      <c r="AI5" s="136">
        <v>6.5</v>
      </c>
      <c r="AJ5" s="136">
        <v>6.7</v>
      </c>
      <c r="AK5" s="136">
        <v>7.2</v>
      </c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211">
        <v>1</v>
      </c>
      <c r="AX5" s="212" t="s">
        <v>29</v>
      </c>
      <c r="AY5" s="214"/>
      <c r="AZ5" s="215">
        <v>4</v>
      </c>
      <c r="BA5" s="216"/>
      <c r="BB5" s="216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</row>
    <row r="6" spans="1:96" ht="12.75">
      <c r="A6" s="211">
        <v>2</v>
      </c>
      <c r="B6" s="217" t="s">
        <v>120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211">
        <v>2</v>
      </c>
      <c r="AX6" s="217" t="s">
        <v>120</v>
      </c>
      <c r="AY6" s="214"/>
      <c r="AZ6" s="215"/>
      <c r="BA6" s="218"/>
      <c r="BB6" s="218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</row>
    <row r="7" spans="1:96" ht="12.75">
      <c r="A7" s="211">
        <v>3</v>
      </c>
      <c r="B7" s="212" t="s">
        <v>159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211">
        <v>3</v>
      </c>
      <c r="AX7" s="212" t="s">
        <v>159</v>
      </c>
      <c r="AY7" s="214"/>
      <c r="AZ7" s="215"/>
      <c r="BA7" s="218"/>
      <c r="BB7" s="218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</row>
    <row r="8" spans="1:96" ht="12.75">
      <c r="A8" s="211">
        <v>4</v>
      </c>
      <c r="B8" s="212" t="s">
        <v>160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211">
        <v>4</v>
      </c>
      <c r="AX8" s="212" t="s">
        <v>160</v>
      </c>
      <c r="AY8" s="214"/>
      <c r="AZ8" s="215"/>
      <c r="BA8" s="216"/>
      <c r="BB8" s="216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</row>
    <row r="9" spans="1:96" ht="12.75">
      <c r="A9" s="211">
        <v>5</v>
      </c>
      <c r="B9" s="219" t="s">
        <v>35</v>
      </c>
      <c r="C9" s="220">
        <v>6.4</v>
      </c>
      <c r="D9" s="220">
        <v>6.3</v>
      </c>
      <c r="E9" s="221">
        <v>5.4</v>
      </c>
      <c r="F9" s="220"/>
      <c r="G9" s="220">
        <v>6.1</v>
      </c>
      <c r="H9" s="220">
        <v>6.1</v>
      </c>
      <c r="I9" s="220">
        <v>6.4</v>
      </c>
      <c r="J9" s="220">
        <v>6.4</v>
      </c>
      <c r="K9" s="220">
        <v>6.4</v>
      </c>
      <c r="L9" s="220">
        <v>6.4</v>
      </c>
      <c r="M9" s="220">
        <v>6.3</v>
      </c>
      <c r="N9" s="220">
        <v>6.5</v>
      </c>
      <c r="O9" s="220">
        <v>5.6</v>
      </c>
      <c r="P9" s="220">
        <v>6.3</v>
      </c>
      <c r="Q9" s="220">
        <v>6.2</v>
      </c>
      <c r="R9" s="220">
        <v>6.3</v>
      </c>
      <c r="S9" s="220">
        <v>6.3</v>
      </c>
      <c r="T9" s="220">
        <v>6.3</v>
      </c>
      <c r="U9" s="220">
        <v>5.6</v>
      </c>
      <c r="V9" s="220">
        <v>6.6</v>
      </c>
      <c r="W9" s="220"/>
      <c r="X9" s="220">
        <v>6.4</v>
      </c>
      <c r="Y9" s="220">
        <v>6.3</v>
      </c>
      <c r="Z9" s="220">
        <v>6.8</v>
      </c>
      <c r="AA9" s="220">
        <v>6.7</v>
      </c>
      <c r="AB9" s="220">
        <v>6.7</v>
      </c>
      <c r="AC9" s="220">
        <v>6</v>
      </c>
      <c r="AD9" s="220"/>
      <c r="AE9" s="221">
        <v>5.7</v>
      </c>
      <c r="AF9" s="220">
        <v>6.4</v>
      </c>
      <c r="AG9" s="220">
        <v>6.4</v>
      </c>
      <c r="AH9" s="220">
        <v>6</v>
      </c>
      <c r="AI9" s="220">
        <v>5.9</v>
      </c>
      <c r="AJ9" s="220">
        <v>6.1</v>
      </c>
      <c r="AK9" s="220">
        <v>6.9</v>
      </c>
      <c r="AL9" s="220">
        <v>6.4</v>
      </c>
      <c r="AM9" s="220">
        <v>6.4</v>
      </c>
      <c r="AN9" s="220"/>
      <c r="AO9" s="220">
        <v>5.9</v>
      </c>
      <c r="AP9" s="220">
        <v>6.7</v>
      </c>
      <c r="AQ9" s="220">
        <v>6.8</v>
      </c>
      <c r="AR9" s="221">
        <v>5.7</v>
      </c>
      <c r="AS9" s="220">
        <v>6.2</v>
      </c>
      <c r="AT9" s="220"/>
      <c r="AU9" s="220"/>
      <c r="AV9" s="220"/>
      <c r="AW9" s="211">
        <v>5</v>
      </c>
      <c r="AX9" s="219" t="s">
        <v>35</v>
      </c>
      <c r="AY9" s="214">
        <v>3</v>
      </c>
      <c r="AZ9" s="215"/>
      <c r="BA9" s="218" t="s">
        <v>161</v>
      </c>
      <c r="BB9" s="218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</row>
    <row r="10" spans="1:96" ht="12.75">
      <c r="A10" s="211">
        <v>6</v>
      </c>
      <c r="B10" s="212" t="s">
        <v>118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136"/>
      <c r="AW10" s="211">
        <v>6</v>
      </c>
      <c r="AX10" s="212" t="s">
        <v>118</v>
      </c>
      <c r="AY10" s="214"/>
      <c r="AZ10" s="215"/>
      <c r="BA10" s="218"/>
      <c r="BB10" s="218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</row>
    <row r="11" spans="1:96" ht="12.75">
      <c r="A11" s="211">
        <v>7</v>
      </c>
      <c r="B11" s="217" t="s">
        <v>146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211">
        <v>7</v>
      </c>
      <c r="AX11" s="217" t="s">
        <v>146</v>
      </c>
      <c r="AY11" s="214"/>
      <c r="AZ11" s="215"/>
      <c r="BA11" s="218"/>
      <c r="BB11" s="218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</row>
    <row r="12" spans="1:96" ht="12.75">
      <c r="A12" s="211">
        <v>8</v>
      </c>
      <c r="B12" s="217" t="s">
        <v>38</v>
      </c>
      <c r="C12" s="136">
        <v>6.1</v>
      </c>
      <c r="D12" s="136">
        <v>6.2</v>
      </c>
      <c r="E12" s="136">
        <v>6.1</v>
      </c>
      <c r="F12" s="136"/>
      <c r="G12" s="136">
        <v>6.2</v>
      </c>
      <c r="H12" s="136"/>
      <c r="I12" s="223">
        <v>6</v>
      </c>
      <c r="J12" s="136"/>
      <c r="K12" s="136">
        <v>6.5</v>
      </c>
      <c r="L12" s="136">
        <v>6.4</v>
      </c>
      <c r="M12" s="136">
        <v>6.3</v>
      </c>
      <c r="N12" s="136"/>
      <c r="O12" s="136">
        <v>6.4</v>
      </c>
      <c r="P12" s="213">
        <v>7</v>
      </c>
      <c r="Q12" s="136">
        <v>6.3</v>
      </c>
      <c r="R12" s="136">
        <v>6.4</v>
      </c>
      <c r="S12" s="136"/>
      <c r="T12" s="136"/>
      <c r="U12" s="136">
        <v>5.9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>
        <v>5.6</v>
      </c>
      <c r="AP12" s="136">
        <v>6.2</v>
      </c>
      <c r="AQ12" s="136">
        <v>5.6</v>
      </c>
      <c r="AR12" s="223">
        <v>5.7</v>
      </c>
      <c r="AS12" s="136">
        <v>5.6</v>
      </c>
      <c r="AT12" s="136">
        <v>6.1</v>
      </c>
      <c r="AU12" s="136"/>
      <c r="AV12" s="136"/>
      <c r="AW12" s="211">
        <v>8</v>
      </c>
      <c r="AX12" s="217" t="s">
        <v>38</v>
      </c>
      <c r="AY12" s="214">
        <v>2</v>
      </c>
      <c r="AZ12" s="215">
        <v>1</v>
      </c>
      <c r="BA12" s="216" t="s">
        <v>162</v>
      </c>
      <c r="BB12" s="216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</row>
    <row r="13" spans="1:96" ht="12.75">
      <c r="A13" s="211">
        <v>9</v>
      </c>
      <c r="B13" s="217" t="s">
        <v>39</v>
      </c>
      <c r="C13" s="136"/>
      <c r="D13" s="136"/>
      <c r="E13" s="136">
        <v>5.9</v>
      </c>
      <c r="F13" s="136">
        <v>5.9</v>
      </c>
      <c r="G13" s="136">
        <v>5.6</v>
      </c>
      <c r="H13" s="223">
        <v>5.8</v>
      </c>
      <c r="I13" s="136">
        <v>6.2</v>
      </c>
      <c r="J13" s="136">
        <v>5.7</v>
      </c>
      <c r="K13" s="136">
        <v>5.9</v>
      </c>
      <c r="L13" s="136"/>
      <c r="M13" s="223">
        <v>6</v>
      </c>
      <c r="N13" s="136"/>
      <c r="O13" s="136">
        <v>6</v>
      </c>
      <c r="P13" s="223">
        <v>5.6</v>
      </c>
      <c r="Q13" s="136"/>
      <c r="R13" s="136">
        <v>6.1</v>
      </c>
      <c r="S13" s="136">
        <v>6.4</v>
      </c>
      <c r="T13" s="136">
        <v>6.2</v>
      </c>
      <c r="U13" s="136">
        <v>6.7</v>
      </c>
      <c r="V13" s="136"/>
      <c r="W13" s="136">
        <v>6.4</v>
      </c>
      <c r="X13" s="136">
        <v>6.5</v>
      </c>
      <c r="Y13" s="136"/>
      <c r="Z13" s="136">
        <v>6.3</v>
      </c>
      <c r="AA13" s="136">
        <v>6.2</v>
      </c>
      <c r="AB13" s="136">
        <v>6.2</v>
      </c>
      <c r="AC13" s="136">
        <v>6.6</v>
      </c>
      <c r="AD13" s="136">
        <v>6.6</v>
      </c>
      <c r="AE13" s="136">
        <v>6</v>
      </c>
      <c r="AF13" s="136">
        <v>5.9</v>
      </c>
      <c r="AG13" s="136">
        <v>6.2</v>
      </c>
      <c r="AH13" s="136"/>
      <c r="AI13" s="136"/>
      <c r="AJ13" s="136">
        <v>5.9</v>
      </c>
      <c r="AK13" s="136">
        <v>6.3</v>
      </c>
      <c r="AL13" s="136">
        <v>5.7</v>
      </c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211">
        <v>9</v>
      </c>
      <c r="AX13" s="217" t="s">
        <v>39</v>
      </c>
      <c r="AY13" s="214">
        <v>3</v>
      </c>
      <c r="AZ13" s="215"/>
      <c r="BA13" s="216" t="s">
        <v>163</v>
      </c>
      <c r="BB13" s="216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</row>
    <row r="14" spans="1:96" ht="12.75">
      <c r="A14" s="211">
        <v>10</v>
      </c>
      <c r="B14" s="212" t="s">
        <v>80</v>
      </c>
      <c r="C14" s="223">
        <v>5.7</v>
      </c>
      <c r="D14" s="136">
        <v>6</v>
      </c>
      <c r="E14" s="136">
        <v>5.9</v>
      </c>
      <c r="F14" s="136">
        <v>6.5</v>
      </c>
      <c r="G14" s="136">
        <v>6.1</v>
      </c>
      <c r="H14" s="222"/>
      <c r="I14" s="136">
        <v>6.1</v>
      </c>
      <c r="J14" s="136">
        <v>6.2</v>
      </c>
      <c r="K14" s="136">
        <v>6.2</v>
      </c>
      <c r="L14" s="136">
        <v>6.3</v>
      </c>
      <c r="M14" s="136"/>
      <c r="N14" s="136">
        <v>6.4</v>
      </c>
      <c r="O14" s="136"/>
      <c r="P14" s="136"/>
      <c r="Q14" s="136">
        <v>6.2</v>
      </c>
      <c r="R14" s="136">
        <v>6.3</v>
      </c>
      <c r="S14" s="136"/>
      <c r="T14" s="136"/>
      <c r="U14" s="136">
        <v>6.4</v>
      </c>
      <c r="V14" s="136">
        <v>5.6</v>
      </c>
      <c r="W14" s="136"/>
      <c r="X14" s="136"/>
      <c r="Y14" s="136"/>
      <c r="Z14" s="136"/>
      <c r="AA14" s="136"/>
      <c r="AB14" s="136">
        <v>6.3</v>
      </c>
      <c r="AC14" s="136">
        <v>5.8</v>
      </c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211">
        <v>10</v>
      </c>
      <c r="AX14" s="212" t="s">
        <v>80</v>
      </c>
      <c r="AY14" s="214">
        <v>1</v>
      </c>
      <c r="AZ14" s="215"/>
      <c r="BA14" s="216"/>
      <c r="BB14" s="216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</row>
    <row r="15" spans="1:96" ht="12.75">
      <c r="A15" s="211">
        <v>11</v>
      </c>
      <c r="B15" s="224" t="s">
        <v>79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>
        <v>6.3</v>
      </c>
      <c r="AH15" s="136">
        <v>6.4</v>
      </c>
      <c r="AI15" s="136"/>
      <c r="AJ15" s="136">
        <v>6.2</v>
      </c>
      <c r="AK15" s="136"/>
      <c r="AL15" s="136"/>
      <c r="AM15" s="136"/>
      <c r="AN15" s="136"/>
      <c r="AO15" s="136"/>
      <c r="AP15" s="136"/>
      <c r="AQ15" s="136">
        <v>6</v>
      </c>
      <c r="AR15" s="136">
        <v>6.4</v>
      </c>
      <c r="AS15" s="136">
        <v>5.6</v>
      </c>
      <c r="AT15" s="136"/>
      <c r="AU15" s="136"/>
      <c r="AV15" s="136"/>
      <c r="AW15" s="211">
        <v>11</v>
      </c>
      <c r="AX15" s="224" t="s">
        <v>79</v>
      </c>
      <c r="AY15" s="214"/>
      <c r="AZ15" s="215"/>
      <c r="BA15" s="218"/>
      <c r="BB15" s="218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</row>
    <row r="16" spans="1:96" ht="12.75">
      <c r="A16" s="211">
        <v>12</v>
      </c>
      <c r="B16" s="212" t="s">
        <v>135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211">
        <v>12</v>
      </c>
      <c r="AX16" s="212" t="s">
        <v>135</v>
      </c>
      <c r="AY16" s="214"/>
      <c r="AZ16" s="215"/>
      <c r="BA16" s="218"/>
      <c r="BB16" s="218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</row>
    <row r="17" spans="1:96" ht="12.75">
      <c r="A17" s="211">
        <v>13</v>
      </c>
      <c r="B17" s="217" t="s">
        <v>164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211">
        <v>13</v>
      </c>
      <c r="AX17" s="217" t="s">
        <v>164</v>
      </c>
      <c r="AY17" s="214"/>
      <c r="AZ17" s="215"/>
      <c r="BA17" s="218"/>
      <c r="BB17" s="218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</row>
    <row r="18" spans="1:96" ht="12.75">
      <c r="A18" s="211">
        <v>14</v>
      </c>
      <c r="B18" s="212" t="s">
        <v>109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211">
        <v>14</v>
      </c>
      <c r="AX18" s="212" t="s">
        <v>109</v>
      </c>
      <c r="AY18" s="214"/>
      <c r="AZ18" s="215"/>
      <c r="BA18" s="218"/>
      <c r="BB18" s="2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</row>
    <row r="19" spans="1:96" ht="12.75">
      <c r="A19" s="211">
        <v>15</v>
      </c>
      <c r="B19" s="217" t="s">
        <v>85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>
        <v>6.4</v>
      </c>
      <c r="AD19" s="136">
        <v>6.2</v>
      </c>
      <c r="AE19" s="136">
        <v>5.9</v>
      </c>
      <c r="AF19" s="223">
        <v>5.4</v>
      </c>
      <c r="AG19" s="136"/>
      <c r="AH19" s="136">
        <v>5.8</v>
      </c>
      <c r="AI19" s="136"/>
      <c r="AJ19" s="136"/>
      <c r="AK19" s="136"/>
      <c r="AL19" s="136"/>
      <c r="AM19" s="136">
        <v>6.4</v>
      </c>
      <c r="AN19" s="136">
        <v>6.1</v>
      </c>
      <c r="AO19" s="136">
        <v>5.9</v>
      </c>
      <c r="AP19" s="136"/>
      <c r="AQ19" s="136">
        <v>5.9</v>
      </c>
      <c r="AR19" s="136">
        <v>6.1</v>
      </c>
      <c r="AS19" s="136"/>
      <c r="AT19" s="136"/>
      <c r="AU19" s="136"/>
      <c r="AV19" s="136"/>
      <c r="AW19" s="211">
        <v>15</v>
      </c>
      <c r="AX19" s="217" t="s">
        <v>85</v>
      </c>
      <c r="AY19" s="214">
        <v>1</v>
      </c>
      <c r="AZ19" s="215"/>
      <c r="BA19" s="218"/>
      <c r="BB19" s="218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</row>
    <row r="20" spans="1:96" ht="12.75">
      <c r="A20" s="211">
        <v>16</v>
      </c>
      <c r="B20" s="224" t="s">
        <v>89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>
        <v>5.9</v>
      </c>
      <c r="AR20" s="136"/>
      <c r="AS20" s="136"/>
      <c r="AT20" s="136"/>
      <c r="AU20" s="136"/>
      <c r="AV20" s="136"/>
      <c r="AW20" s="211">
        <v>16</v>
      </c>
      <c r="AX20" s="224" t="s">
        <v>89</v>
      </c>
      <c r="AY20" s="214"/>
      <c r="AZ20" s="215"/>
      <c r="BA20" s="218"/>
      <c r="BB20" s="218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</row>
    <row r="21" spans="1:96" ht="12.75">
      <c r="A21" s="211">
        <v>17</v>
      </c>
      <c r="B21" s="217" t="s">
        <v>143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211">
        <v>17</v>
      </c>
      <c r="AX21" s="217" t="s">
        <v>143</v>
      </c>
      <c r="AY21" s="214"/>
      <c r="AZ21" s="215"/>
      <c r="BA21" s="218"/>
      <c r="BB21" s="218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</row>
    <row r="22" spans="1:96" ht="12.75">
      <c r="A22" s="211">
        <v>18</v>
      </c>
      <c r="B22" s="217" t="s">
        <v>28</v>
      </c>
      <c r="C22" s="136"/>
      <c r="D22" s="136">
        <v>6.5</v>
      </c>
      <c r="E22" s="136">
        <v>6</v>
      </c>
      <c r="F22" s="136">
        <v>7</v>
      </c>
      <c r="G22" s="136">
        <v>6.7</v>
      </c>
      <c r="H22" s="136">
        <v>6.6</v>
      </c>
      <c r="I22" s="225">
        <v>7.4</v>
      </c>
      <c r="J22" s="136">
        <v>7.1</v>
      </c>
      <c r="K22" s="136"/>
      <c r="L22" s="136">
        <v>6.7</v>
      </c>
      <c r="M22" s="136">
        <v>6.4</v>
      </c>
      <c r="N22" s="136">
        <v>7.1</v>
      </c>
      <c r="O22" s="136">
        <v>5.9</v>
      </c>
      <c r="P22" s="136">
        <v>6.3</v>
      </c>
      <c r="Q22" s="136">
        <v>5.8</v>
      </c>
      <c r="R22" s="213">
        <v>6.8</v>
      </c>
      <c r="S22" s="136">
        <v>6.6</v>
      </c>
      <c r="T22" s="225">
        <v>7.2</v>
      </c>
      <c r="U22" s="136">
        <v>6</v>
      </c>
      <c r="V22" s="136">
        <v>6.4</v>
      </c>
      <c r="W22" s="213">
        <v>6.9</v>
      </c>
      <c r="X22" s="136">
        <v>6.9</v>
      </c>
      <c r="Y22" s="136">
        <v>6.9</v>
      </c>
      <c r="Z22" s="136">
        <v>6.9</v>
      </c>
      <c r="AA22" s="136"/>
      <c r="AB22" s="136"/>
      <c r="AC22" s="136">
        <v>6.9</v>
      </c>
      <c r="AD22" s="136">
        <v>6.9</v>
      </c>
      <c r="AE22" s="136">
        <v>6.7</v>
      </c>
      <c r="AF22" s="136">
        <v>5.9</v>
      </c>
      <c r="AG22" s="136">
        <v>7.1</v>
      </c>
      <c r="AH22" s="136">
        <v>6.4</v>
      </c>
      <c r="AI22" s="136">
        <v>6.5</v>
      </c>
      <c r="AJ22" s="136">
        <v>6.8</v>
      </c>
      <c r="AK22" s="136">
        <v>5.9</v>
      </c>
      <c r="AL22" s="136">
        <v>5.8</v>
      </c>
      <c r="AM22" s="136">
        <v>6.7</v>
      </c>
      <c r="AN22" s="136">
        <v>5.9</v>
      </c>
      <c r="AO22" s="136">
        <v>5.9</v>
      </c>
      <c r="AP22" s="136">
        <v>5.9</v>
      </c>
      <c r="AQ22" s="136">
        <v>5.5</v>
      </c>
      <c r="AR22" s="136">
        <v>7</v>
      </c>
      <c r="AS22" s="136">
        <v>6.1</v>
      </c>
      <c r="AT22" s="136">
        <v>6.2</v>
      </c>
      <c r="AU22" s="136"/>
      <c r="AV22" s="136"/>
      <c r="AW22" s="211">
        <v>18</v>
      </c>
      <c r="AX22" s="217" t="s">
        <v>28</v>
      </c>
      <c r="AY22" s="214"/>
      <c r="AZ22" s="215">
        <v>4</v>
      </c>
      <c r="BA22" s="216" t="s">
        <v>165</v>
      </c>
      <c r="BB22" s="216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</row>
    <row r="23" spans="1:96" ht="12.75">
      <c r="A23" s="211">
        <v>19</v>
      </c>
      <c r="B23" s="212" t="s">
        <v>48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>
        <v>6.9</v>
      </c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211">
        <v>19</v>
      </c>
      <c r="AX23" s="212" t="s">
        <v>48</v>
      </c>
      <c r="AY23" s="214"/>
      <c r="AZ23" s="215"/>
      <c r="BA23" s="218"/>
      <c r="BB23" s="218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</row>
    <row r="24" spans="1:96" ht="12.75">
      <c r="A24" s="211">
        <v>20</v>
      </c>
      <c r="B24" s="224" t="s">
        <v>94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223">
        <v>5.3</v>
      </c>
      <c r="AR24" s="136"/>
      <c r="AS24" s="136"/>
      <c r="AT24" s="136"/>
      <c r="AU24" s="136"/>
      <c r="AV24" s="136"/>
      <c r="AW24" s="211">
        <v>20</v>
      </c>
      <c r="AX24" s="224" t="s">
        <v>94</v>
      </c>
      <c r="AY24" s="214">
        <v>1</v>
      </c>
      <c r="AZ24" s="215"/>
      <c r="BA24" s="218"/>
      <c r="BB24" s="218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</row>
    <row r="25" spans="1:96" ht="12.75">
      <c r="A25" s="211">
        <v>21</v>
      </c>
      <c r="B25" s="224" t="s">
        <v>96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211">
        <v>21</v>
      </c>
      <c r="AX25" s="224" t="s">
        <v>96</v>
      </c>
      <c r="AY25" s="214"/>
      <c r="AZ25" s="215"/>
      <c r="BA25" s="218"/>
      <c r="BB25" s="218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</row>
    <row r="26" spans="1:96" ht="12.75">
      <c r="A26" s="211">
        <v>22</v>
      </c>
      <c r="B26" s="212" t="s">
        <v>56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>
        <v>6.4</v>
      </c>
      <c r="AE26" s="136"/>
      <c r="AF26" s="136">
        <v>7</v>
      </c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211">
        <v>22</v>
      </c>
      <c r="AX26" s="212" t="s">
        <v>56</v>
      </c>
      <c r="AY26" s="214"/>
      <c r="AZ26" s="215"/>
      <c r="BA26" s="218"/>
      <c r="BB26" s="218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</row>
    <row r="27" spans="1:96" ht="12.75">
      <c r="A27" s="211">
        <v>23</v>
      </c>
      <c r="B27" s="212" t="s">
        <v>41</v>
      </c>
      <c r="C27" s="136">
        <v>5.9</v>
      </c>
      <c r="D27" s="223">
        <v>5.6</v>
      </c>
      <c r="E27" s="136">
        <v>5.7</v>
      </c>
      <c r="F27" s="136"/>
      <c r="G27" s="136"/>
      <c r="H27" s="223">
        <v>5.8</v>
      </c>
      <c r="I27" s="136">
        <v>6.2</v>
      </c>
      <c r="J27" s="136">
        <v>6.3</v>
      </c>
      <c r="K27" s="136">
        <v>6.2</v>
      </c>
      <c r="L27" s="136">
        <v>6.1</v>
      </c>
      <c r="M27" s="136">
        <v>6.3</v>
      </c>
      <c r="N27" s="136">
        <v>5.9</v>
      </c>
      <c r="O27" s="136">
        <v>5.8</v>
      </c>
      <c r="P27" s="136">
        <v>6</v>
      </c>
      <c r="Q27" s="136">
        <v>5.9</v>
      </c>
      <c r="R27" s="223">
        <v>5.8</v>
      </c>
      <c r="S27" s="136">
        <v>6.1</v>
      </c>
      <c r="T27" s="136"/>
      <c r="U27" s="136">
        <v>6.6</v>
      </c>
      <c r="V27" s="136">
        <v>6.1</v>
      </c>
      <c r="W27" s="136">
        <v>6.2</v>
      </c>
      <c r="X27" s="136">
        <v>6</v>
      </c>
      <c r="Y27" s="136">
        <v>6.2</v>
      </c>
      <c r="Z27" s="136">
        <v>6</v>
      </c>
      <c r="AA27" s="136">
        <v>6.2</v>
      </c>
      <c r="AB27" s="136"/>
      <c r="AC27" s="136">
        <v>5.8</v>
      </c>
      <c r="AD27" s="136">
        <v>6</v>
      </c>
      <c r="AE27" s="136">
        <v>5.8</v>
      </c>
      <c r="AF27" s="136">
        <v>5.7</v>
      </c>
      <c r="AG27" s="223">
        <v>6</v>
      </c>
      <c r="AH27" s="136"/>
      <c r="AI27" s="136">
        <v>5.7</v>
      </c>
      <c r="AJ27" s="136">
        <v>6.3</v>
      </c>
      <c r="AK27" s="136">
        <v>5.9</v>
      </c>
      <c r="AL27" s="136">
        <v>6.1</v>
      </c>
      <c r="AM27" s="136">
        <v>5.8</v>
      </c>
      <c r="AN27" s="136">
        <v>6.1</v>
      </c>
      <c r="AO27" s="136">
        <v>5.9</v>
      </c>
      <c r="AP27" s="136">
        <v>6</v>
      </c>
      <c r="AQ27" s="136"/>
      <c r="AR27" s="136">
        <v>6.3</v>
      </c>
      <c r="AS27" s="136">
        <v>6</v>
      </c>
      <c r="AT27" s="136">
        <v>6.2</v>
      </c>
      <c r="AU27" s="136"/>
      <c r="AV27" s="136"/>
      <c r="AW27" s="211">
        <v>23</v>
      </c>
      <c r="AX27" s="212" t="s">
        <v>41</v>
      </c>
      <c r="AY27" s="214">
        <v>5</v>
      </c>
      <c r="AZ27" s="215"/>
      <c r="BA27" s="218"/>
      <c r="BB27" s="218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</row>
    <row r="28" spans="1:96" ht="12.75">
      <c r="A28" s="211">
        <v>24</v>
      </c>
      <c r="B28" s="224" t="s">
        <v>76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>
        <v>6.2</v>
      </c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211">
        <v>24</v>
      </c>
      <c r="AX28" s="224" t="s">
        <v>76</v>
      </c>
      <c r="AY28" s="214"/>
      <c r="AZ28" s="215"/>
      <c r="BA28" s="218"/>
      <c r="BB28" s="21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</row>
    <row r="29" spans="1:96" ht="12.75">
      <c r="A29" s="211">
        <v>25</v>
      </c>
      <c r="B29" s="212" t="s">
        <v>166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11">
        <v>25</v>
      </c>
      <c r="AX29" s="212" t="s">
        <v>166</v>
      </c>
      <c r="AY29" s="214"/>
      <c r="AZ29" s="215"/>
      <c r="BA29" s="218"/>
      <c r="BB29" s="218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</row>
    <row r="30" spans="1:96" ht="12.75">
      <c r="A30" s="211">
        <v>27</v>
      </c>
      <c r="B30" s="212" t="s">
        <v>104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211">
        <v>27</v>
      </c>
      <c r="AX30" s="212" t="s">
        <v>104</v>
      </c>
      <c r="AY30" s="214"/>
      <c r="AZ30" s="215"/>
      <c r="BA30" s="218"/>
      <c r="BB30" s="218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</row>
    <row r="31" spans="1:96" ht="12.75">
      <c r="A31" s="211">
        <v>28</v>
      </c>
      <c r="B31" s="224" t="s">
        <v>24</v>
      </c>
      <c r="C31" s="136">
        <v>6.4</v>
      </c>
      <c r="D31" s="136">
        <v>6.8</v>
      </c>
      <c r="E31" s="136">
        <v>6.7</v>
      </c>
      <c r="F31" s="136">
        <v>6.5</v>
      </c>
      <c r="G31" s="136">
        <v>6.5</v>
      </c>
      <c r="H31" s="136">
        <v>6.2</v>
      </c>
      <c r="I31" s="136">
        <v>7.1</v>
      </c>
      <c r="J31" s="136"/>
      <c r="K31" s="136">
        <v>6.7</v>
      </c>
      <c r="L31" s="136"/>
      <c r="M31" s="213">
        <v>6.8</v>
      </c>
      <c r="N31" s="136">
        <v>6.1</v>
      </c>
      <c r="O31" s="136">
        <v>6.6</v>
      </c>
      <c r="P31" s="136">
        <v>6.3</v>
      </c>
      <c r="Q31" s="136">
        <v>6.3</v>
      </c>
      <c r="R31" s="136">
        <v>6.7</v>
      </c>
      <c r="S31" s="136">
        <v>6.5</v>
      </c>
      <c r="T31" s="136">
        <v>6.8</v>
      </c>
      <c r="U31" s="136">
        <v>6.9</v>
      </c>
      <c r="V31" s="136"/>
      <c r="W31" s="136">
        <v>6.3</v>
      </c>
      <c r="X31" s="136">
        <v>6.4</v>
      </c>
      <c r="Y31" s="136"/>
      <c r="Z31" s="136">
        <v>6.8</v>
      </c>
      <c r="AA31" s="136">
        <v>6.7</v>
      </c>
      <c r="AB31" s="136">
        <v>7</v>
      </c>
      <c r="AC31" s="136"/>
      <c r="AD31" s="136">
        <v>6.8</v>
      </c>
      <c r="AE31" s="136">
        <v>6.9</v>
      </c>
      <c r="AF31" s="136">
        <v>6.6</v>
      </c>
      <c r="AG31" s="136">
        <v>7.1</v>
      </c>
      <c r="AH31" s="136"/>
      <c r="AI31" s="136">
        <v>6.6</v>
      </c>
      <c r="AJ31" s="136">
        <v>6.6</v>
      </c>
      <c r="AK31" s="226">
        <v>7.1</v>
      </c>
      <c r="AL31" s="227">
        <v>6.9</v>
      </c>
      <c r="AM31" s="228">
        <v>6.4</v>
      </c>
      <c r="AN31" s="136"/>
      <c r="AO31" s="136">
        <v>6.8</v>
      </c>
      <c r="AP31" s="136">
        <v>6.1</v>
      </c>
      <c r="AQ31" s="136">
        <v>5.9</v>
      </c>
      <c r="AR31" s="136">
        <v>6.4</v>
      </c>
      <c r="AS31" s="136">
        <v>6.9</v>
      </c>
      <c r="AT31" s="136">
        <v>6.6</v>
      </c>
      <c r="AU31" s="136"/>
      <c r="AV31" s="136"/>
      <c r="AW31" s="211">
        <v>28</v>
      </c>
      <c r="AX31" s="224" t="s">
        <v>24</v>
      </c>
      <c r="AY31" s="214"/>
      <c r="AZ31" s="215">
        <v>1</v>
      </c>
      <c r="BA31" s="216" t="s">
        <v>167</v>
      </c>
      <c r="BB31" s="216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</row>
    <row r="32" spans="1:96" ht="12.75">
      <c r="A32" s="211">
        <v>29</v>
      </c>
      <c r="B32" s="219" t="s">
        <v>64</v>
      </c>
      <c r="C32" s="136"/>
      <c r="D32" s="136"/>
      <c r="E32" s="136"/>
      <c r="F32" s="136">
        <v>6.2</v>
      </c>
      <c r="G32" s="136"/>
      <c r="H32" s="136">
        <v>6.7</v>
      </c>
      <c r="I32" s="136">
        <v>6.5</v>
      </c>
      <c r="J32" s="136"/>
      <c r="K32" s="136"/>
      <c r="L32" s="136"/>
      <c r="M32" s="136"/>
      <c r="N32" s="136"/>
      <c r="O32" s="136"/>
      <c r="P32" s="136"/>
      <c r="Q32" s="136">
        <v>6.5</v>
      </c>
      <c r="R32" s="136">
        <v>6.4</v>
      </c>
      <c r="S32" s="136"/>
      <c r="T32" s="136">
        <v>6.6</v>
      </c>
      <c r="U32" s="136">
        <v>6.9</v>
      </c>
      <c r="V32" s="136">
        <v>6.7</v>
      </c>
      <c r="W32" s="136">
        <v>6.4</v>
      </c>
      <c r="X32" s="136">
        <v>6.4</v>
      </c>
      <c r="Y32" s="136"/>
      <c r="Z32" s="136"/>
      <c r="AA32" s="136"/>
      <c r="AB32" s="136"/>
      <c r="AC32" s="136"/>
      <c r="AD32" s="136"/>
      <c r="AE32" s="136">
        <v>6.6</v>
      </c>
      <c r="AF32" s="136"/>
      <c r="AG32" s="136"/>
      <c r="AH32" s="136">
        <v>6</v>
      </c>
      <c r="AI32" s="136">
        <v>6.3</v>
      </c>
      <c r="AJ32" s="136">
        <v>6.6</v>
      </c>
      <c r="AK32" s="136"/>
      <c r="AL32" s="136"/>
      <c r="AM32" s="136">
        <v>6.1</v>
      </c>
      <c r="AN32" s="136"/>
      <c r="AO32" s="136"/>
      <c r="AP32" s="136"/>
      <c r="AQ32" s="136"/>
      <c r="AR32" s="136"/>
      <c r="AS32" s="136"/>
      <c r="AT32" s="136"/>
      <c r="AU32" s="136"/>
      <c r="AV32" s="136"/>
      <c r="AW32" s="211">
        <v>29</v>
      </c>
      <c r="AX32" s="219" t="s">
        <v>64</v>
      </c>
      <c r="AY32" s="214"/>
      <c r="AZ32" s="215"/>
      <c r="BA32" s="216" t="s">
        <v>168</v>
      </c>
      <c r="BB32" s="216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</row>
    <row r="33" spans="1:96" ht="12.75">
      <c r="A33" s="211">
        <v>30</v>
      </c>
      <c r="B33" s="212" t="s">
        <v>86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223">
        <v>5.4</v>
      </c>
      <c r="AK33" s="223">
        <v>5.3</v>
      </c>
      <c r="AL33" s="136"/>
      <c r="AM33" s="136">
        <v>6</v>
      </c>
      <c r="AN33" s="136">
        <v>6.1</v>
      </c>
      <c r="AO33" s="136">
        <v>6.3</v>
      </c>
      <c r="AP33" s="136"/>
      <c r="AQ33" s="136"/>
      <c r="AR33" s="136">
        <v>5.9</v>
      </c>
      <c r="AS33" s="136">
        <v>6.9</v>
      </c>
      <c r="AT33" s="136"/>
      <c r="AU33" s="136"/>
      <c r="AV33" s="136"/>
      <c r="AW33" s="211">
        <v>30</v>
      </c>
      <c r="AX33" s="212" t="s">
        <v>86</v>
      </c>
      <c r="AY33" s="214">
        <v>2</v>
      </c>
      <c r="AZ33" s="215"/>
      <c r="BA33" s="216"/>
      <c r="BB33" s="216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</row>
    <row r="34" spans="1:96" ht="12.75">
      <c r="A34" s="211">
        <v>31</v>
      </c>
      <c r="B34" s="212" t="s">
        <v>36</v>
      </c>
      <c r="C34" s="136"/>
      <c r="D34" s="136"/>
      <c r="E34" s="136"/>
      <c r="F34" s="136"/>
      <c r="G34" s="136"/>
      <c r="H34" s="136"/>
      <c r="I34" s="136"/>
      <c r="J34" s="136">
        <v>6.6</v>
      </c>
      <c r="K34" s="136"/>
      <c r="L34" s="136">
        <v>6.6</v>
      </c>
      <c r="M34" s="136"/>
      <c r="N34" s="223">
        <v>5.4</v>
      </c>
      <c r="O34" s="136">
        <v>6.1</v>
      </c>
      <c r="P34" s="136">
        <v>6.3</v>
      </c>
      <c r="Q34" s="136"/>
      <c r="R34" s="136"/>
      <c r="S34" s="136">
        <v>6.2</v>
      </c>
      <c r="T34" s="136">
        <v>6.3</v>
      </c>
      <c r="U34" s="136">
        <v>6.6</v>
      </c>
      <c r="V34" s="136">
        <v>6.4</v>
      </c>
      <c r="W34" s="136">
        <v>5.6</v>
      </c>
      <c r="X34" s="136">
        <v>6.4</v>
      </c>
      <c r="Y34" s="136"/>
      <c r="Z34" s="136"/>
      <c r="AA34" s="136"/>
      <c r="AB34" s="136">
        <v>6.3</v>
      </c>
      <c r="AC34" s="136"/>
      <c r="AD34" s="136"/>
      <c r="AE34" s="136"/>
      <c r="AF34" s="136">
        <v>5.6</v>
      </c>
      <c r="AG34" s="136"/>
      <c r="AH34" s="136">
        <v>6.1</v>
      </c>
      <c r="AI34" s="136"/>
      <c r="AJ34" s="136"/>
      <c r="AK34" s="136"/>
      <c r="AL34" s="223">
        <v>5.6</v>
      </c>
      <c r="AM34" s="136"/>
      <c r="AN34" s="136"/>
      <c r="AO34" s="136">
        <v>6.3</v>
      </c>
      <c r="AP34" s="136">
        <v>6.4</v>
      </c>
      <c r="AQ34" s="136">
        <v>6.9</v>
      </c>
      <c r="AR34" s="136">
        <v>6.7</v>
      </c>
      <c r="AS34" s="136"/>
      <c r="AT34" s="136">
        <v>6.4</v>
      </c>
      <c r="AU34" s="136"/>
      <c r="AV34" s="136"/>
      <c r="AW34" s="211">
        <v>31</v>
      </c>
      <c r="AX34" s="212" t="s">
        <v>36</v>
      </c>
      <c r="AY34" s="214">
        <v>2</v>
      </c>
      <c r="AZ34" s="215"/>
      <c r="BA34" s="218"/>
      <c r="BB34" s="218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</row>
    <row r="35" spans="1:96" ht="12.75">
      <c r="A35" s="211">
        <v>32</v>
      </c>
      <c r="B35" s="224" t="s">
        <v>81</v>
      </c>
      <c r="C35" s="136"/>
      <c r="D35" s="136"/>
      <c r="E35" s="136"/>
      <c r="F35" s="136"/>
      <c r="G35" s="136"/>
      <c r="H35" s="136"/>
      <c r="I35" s="136"/>
      <c r="J35" s="136">
        <v>5.8</v>
      </c>
      <c r="K35" s="136"/>
      <c r="L35" s="136"/>
      <c r="M35" s="136">
        <v>6.6</v>
      </c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>
        <v>5.7</v>
      </c>
      <c r="Z35" s="136"/>
      <c r="AA35" s="136"/>
      <c r="AB35" s="136"/>
      <c r="AC35" s="136"/>
      <c r="AD35" s="136"/>
      <c r="AE35" s="136"/>
      <c r="AF35" s="136"/>
      <c r="AG35" s="136"/>
      <c r="AH35" s="136">
        <v>6.9</v>
      </c>
      <c r="AI35" s="136"/>
      <c r="AJ35" s="136"/>
      <c r="AK35" s="136"/>
      <c r="AL35" s="136">
        <v>6.2</v>
      </c>
      <c r="AM35" s="136"/>
      <c r="AN35" s="136"/>
      <c r="AO35" s="223">
        <v>5.5</v>
      </c>
      <c r="AP35" s="136"/>
      <c r="AQ35" s="136"/>
      <c r="AR35" s="136">
        <v>6.1</v>
      </c>
      <c r="AS35" s="136"/>
      <c r="AT35" s="136"/>
      <c r="AU35" s="136"/>
      <c r="AV35" s="136"/>
      <c r="AW35" s="211">
        <v>32</v>
      </c>
      <c r="AX35" s="224" t="s">
        <v>81</v>
      </c>
      <c r="AY35" s="214">
        <v>1</v>
      </c>
      <c r="AZ35" s="215"/>
      <c r="BA35" s="218" t="s">
        <v>169</v>
      </c>
      <c r="BB35" s="218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</row>
    <row r="36" spans="1:96" ht="12.75">
      <c r="A36" s="211">
        <v>33</v>
      </c>
      <c r="B36" s="217" t="s">
        <v>88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>
        <v>5.9</v>
      </c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211">
        <v>33</v>
      </c>
      <c r="AX36" s="217" t="s">
        <v>88</v>
      </c>
      <c r="AY36" s="214"/>
      <c r="AZ36" s="215"/>
      <c r="BA36" s="218"/>
      <c r="BB36" s="218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</row>
    <row r="37" spans="1:96" ht="13.5" customHeight="1">
      <c r="A37" s="211">
        <v>34</v>
      </c>
      <c r="B37" s="212" t="s">
        <v>78</v>
      </c>
      <c r="C37" s="136"/>
      <c r="D37" s="136"/>
      <c r="E37" s="136"/>
      <c r="F37" s="136">
        <v>6.4</v>
      </c>
      <c r="G37" s="136"/>
      <c r="H37" s="136">
        <v>6.6</v>
      </c>
      <c r="I37" s="136"/>
      <c r="J37" s="136"/>
      <c r="K37" s="136"/>
      <c r="L37" s="223">
        <v>5.9</v>
      </c>
      <c r="M37" s="136"/>
      <c r="N37" s="136">
        <v>6.1</v>
      </c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>
        <v>6</v>
      </c>
      <c r="AK37" s="136"/>
      <c r="AL37" s="136"/>
      <c r="AM37" s="136"/>
      <c r="AN37" s="136"/>
      <c r="AO37" s="136"/>
      <c r="AP37" s="136"/>
      <c r="AQ37" s="136"/>
      <c r="AR37" s="136"/>
      <c r="AS37" s="136"/>
      <c r="AT37" s="136">
        <v>5.9</v>
      </c>
      <c r="AU37" s="136"/>
      <c r="AV37" s="136"/>
      <c r="AW37" s="211">
        <v>34</v>
      </c>
      <c r="AX37" s="212" t="s">
        <v>78</v>
      </c>
      <c r="AY37" s="214">
        <v>1</v>
      </c>
      <c r="AZ37" s="215"/>
      <c r="BA37" s="218" t="s">
        <v>170</v>
      </c>
      <c r="BB37" s="218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</row>
    <row r="38" spans="1:96" ht="12.75">
      <c r="A38" s="211">
        <v>35</v>
      </c>
      <c r="B38" s="212" t="s">
        <v>51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>
        <v>6.6</v>
      </c>
      <c r="Z38" s="136">
        <v>7.1</v>
      </c>
      <c r="AA38" s="136"/>
      <c r="AB38" s="136">
        <v>6.9</v>
      </c>
      <c r="AC38" s="136"/>
      <c r="AD38" s="136">
        <v>6.5</v>
      </c>
      <c r="AE38" s="136"/>
      <c r="AF38" s="136"/>
      <c r="AG38" s="136"/>
      <c r="AH38" s="136"/>
      <c r="AI38" s="136"/>
      <c r="AJ38" s="136"/>
      <c r="AK38" s="136"/>
      <c r="AL38" s="136"/>
      <c r="AM38" s="136"/>
      <c r="AN38" s="136">
        <v>6.3</v>
      </c>
      <c r="AO38" s="136">
        <v>6.9</v>
      </c>
      <c r="AP38" s="136"/>
      <c r="AQ38" s="136"/>
      <c r="AR38" s="225">
        <v>7.5</v>
      </c>
      <c r="AS38" s="136">
        <v>6.6</v>
      </c>
      <c r="AT38" s="136"/>
      <c r="AU38" s="136"/>
      <c r="AV38" s="136"/>
      <c r="AW38" s="211">
        <v>35</v>
      </c>
      <c r="AX38" s="212" t="s">
        <v>51</v>
      </c>
      <c r="AY38" s="214"/>
      <c r="AZ38" s="215">
        <v>1</v>
      </c>
      <c r="BA38" s="218"/>
      <c r="BB38" s="21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</row>
    <row r="39" spans="1:96" ht="12.75">
      <c r="A39" s="211">
        <v>36</v>
      </c>
      <c r="B39" s="224" t="s">
        <v>128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211">
        <v>36</v>
      </c>
      <c r="AX39" s="224" t="s">
        <v>128</v>
      </c>
      <c r="AY39" s="214"/>
      <c r="AZ39" s="215"/>
      <c r="BA39" s="218"/>
      <c r="BB39" s="218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</row>
    <row r="40" spans="1:54" s="229" customFormat="1" ht="12.75">
      <c r="A40" s="211">
        <v>37</v>
      </c>
      <c r="B40" s="217" t="s">
        <v>126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211">
        <v>37</v>
      </c>
      <c r="AX40" s="217" t="s">
        <v>126</v>
      </c>
      <c r="AY40" s="214"/>
      <c r="AZ40" s="215"/>
      <c r="BA40" s="218"/>
      <c r="BB40" s="218"/>
    </row>
    <row r="41" spans="1:96" ht="12.75">
      <c r="A41" s="211">
        <v>38</v>
      </c>
      <c r="B41" s="217" t="s">
        <v>32</v>
      </c>
      <c r="C41" s="136">
        <v>6</v>
      </c>
      <c r="D41" s="136">
        <v>6.3</v>
      </c>
      <c r="E41" s="136"/>
      <c r="F41" s="136">
        <v>6.5</v>
      </c>
      <c r="G41" s="136"/>
      <c r="H41" s="136"/>
      <c r="I41" s="136">
        <v>6.7</v>
      </c>
      <c r="J41" s="136">
        <v>6.8</v>
      </c>
      <c r="K41" s="136">
        <v>6.2</v>
      </c>
      <c r="L41" s="136">
        <v>7.1</v>
      </c>
      <c r="M41" s="136">
        <v>6.5</v>
      </c>
      <c r="N41" s="136">
        <v>6.8</v>
      </c>
      <c r="O41" s="223">
        <v>5.5</v>
      </c>
      <c r="P41" s="136">
        <v>6</v>
      </c>
      <c r="Q41" s="136"/>
      <c r="R41" s="136">
        <v>6.2</v>
      </c>
      <c r="S41" s="136">
        <v>6.4</v>
      </c>
      <c r="T41" s="223">
        <v>5.5</v>
      </c>
      <c r="U41" s="136">
        <v>6.8</v>
      </c>
      <c r="V41" s="136">
        <v>6.6</v>
      </c>
      <c r="W41" s="136"/>
      <c r="X41" s="136">
        <v>6.5</v>
      </c>
      <c r="Y41" s="136"/>
      <c r="Z41" s="136">
        <v>6.5</v>
      </c>
      <c r="AA41" s="136">
        <v>6.2</v>
      </c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211">
        <v>38</v>
      </c>
      <c r="AX41" s="217" t="s">
        <v>32</v>
      </c>
      <c r="AY41" s="214">
        <v>2</v>
      </c>
      <c r="AZ41" s="215"/>
      <c r="BA41" s="216" t="s">
        <v>171</v>
      </c>
      <c r="BB41" s="216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</row>
    <row r="42" spans="1:96" ht="12.75">
      <c r="A42" s="211">
        <v>39</v>
      </c>
      <c r="B42" s="212" t="s">
        <v>139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211">
        <v>39</v>
      </c>
      <c r="AX42" s="212" t="s">
        <v>139</v>
      </c>
      <c r="AY42" s="214"/>
      <c r="AZ42" s="215"/>
      <c r="BA42" s="218"/>
      <c r="BB42" s="218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</row>
    <row r="43" spans="1:96" ht="12.75">
      <c r="A43" s="211">
        <v>40</v>
      </c>
      <c r="B43" s="217" t="s">
        <v>95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211">
        <v>40</v>
      </c>
      <c r="AX43" s="217" t="s">
        <v>95</v>
      </c>
      <c r="AY43" s="214"/>
      <c r="AZ43" s="215"/>
      <c r="BA43" s="218"/>
      <c r="BB43" s="218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</row>
    <row r="44" spans="1:96" ht="15" customHeight="1">
      <c r="A44" s="211">
        <v>41</v>
      </c>
      <c r="B44" s="212" t="s">
        <v>108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11">
        <v>41</v>
      </c>
      <c r="AX44" s="212" t="s">
        <v>108</v>
      </c>
      <c r="AY44" s="214"/>
      <c r="AZ44" s="215"/>
      <c r="BA44" s="218"/>
      <c r="BB44" s="218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</row>
    <row r="45" spans="1:96" ht="12.75">
      <c r="A45" s="211">
        <v>42</v>
      </c>
      <c r="B45" s="212" t="s">
        <v>102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211">
        <v>42</v>
      </c>
      <c r="AX45" s="212" t="s">
        <v>102</v>
      </c>
      <c r="AY45" s="214"/>
      <c r="AZ45" s="215"/>
      <c r="BA45" s="216"/>
      <c r="BB45" s="216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</row>
    <row r="46" spans="1:96" ht="12.75">
      <c r="A46" s="211">
        <v>43</v>
      </c>
      <c r="B46" s="217" t="s">
        <v>172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211">
        <v>43</v>
      </c>
      <c r="AX46" s="217" t="s">
        <v>172</v>
      </c>
      <c r="AY46" s="214"/>
      <c r="AZ46" s="215"/>
      <c r="BA46" s="218"/>
      <c r="BB46" s="218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</row>
    <row r="47" spans="1:96" ht="12.75">
      <c r="A47" s="211">
        <v>44</v>
      </c>
      <c r="B47" s="219" t="s">
        <v>45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213">
        <v>7.1</v>
      </c>
      <c r="W47" s="136"/>
      <c r="X47" s="136"/>
      <c r="Y47" s="136"/>
      <c r="Z47" s="136"/>
      <c r="AA47" s="136"/>
      <c r="AB47" s="136"/>
      <c r="AC47" s="136"/>
      <c r="AD47" s="213">
        <v>7.1</v>
      </c>
      <c r="AE47" s="136"/>
      <c r="AF47" s="136">
        <v>6.9</v>
      </c>
      <c r="AG47" s="136"/>
      <c r="AH47" s="136">
        <v>6.1</v>
      </c>
      <c r="AI47" s="136"/>
      <c r="AJ47" s="136"/>
      <c r="AK47" s="136"/>
      <c r="AL47" s="136"/>
      <c r="AM47" s="136"/>
      <c r="AN47" s="136"/>
      <c r="AO47" s="136"/>
      <c r="AP47" s="136"/>
      <c r="AQ47" s="225">
        <v>7.4</v>
      </c>
      <c r="AR47" s="136"/>
      <c r="AS47" s="136"/>
      <c r="AT47" s="225">
        <v>7.1</v>
      </c>
      <c r="AU47" s="136"/>
      <c r="AV47" s="136"/>
      <c r="AW47" s="211">
        <v>44</v>
      </c>
      <c r="AX47" s="219" t="s">
        <v>45</v>
      </c>
      <c r="AY47" s="214"/>
      <c r="AZ47" s="215">
        <v>4</v>
      </c>
      <c r="BA47" s="218"/>
      <c r="BB47" s="218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</row>
    <row r="48" spans="1:96" ht="12.75">
      <c r="A48" s="211">
        <v>45</v>
      </c>
      <c r="B48" s="217" t="s">
        <v>107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211">
        <v>45</v>
      </c>
      <c r="AX48" s="217" t="s">
        <v>107</v>
      </c>
      <c r="AY48" s="214"/>
      <c r="AZ48" s="215"/>
      <c r="BA48" s="218"/>
      <c r="BB48" s="21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</row>
    <row r="49" spans="1:96" ht="12.75">
      <c r="A49" s="211">
        <v>46</v>
      </c>
      <c r="B49" s="217" t="s">
        <v>173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>
        <v>6.3</v>
      </c>
      <c r="AC49" s="136"/>
      <c r="AD49" s="136">
        <v>5.9</v>
      </c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211">
        <v>46</v>
      </c>
      <c r="AX49" s="217" t="s">
        <v>173</v>
      </c>
      <c r="AY49" s="214"/>
      <c r="AZ49" s="215"/>
      <c r="BA49" s="218"/>
      <c r="BB49" s="218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</row>
    <row r="50" spans="1:96" ht="12.75">
      <c r="A50" s="211">
        <v>47</v>
      </c>
      <c r="B50" s="212" t="s">
        <v>174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>
        <v>6.3</v>
      </c>
      <c r="AR50" s="136"/>
      <c r="AS50" s="136"/>
      <c r="AT50" s="136"/>
      <c r="AU50" s="136"/>
      <c r="AV50" s="136"/>
      <c r="AW50" s="211">
        <v>47</v>
      </c>
      <c r="AX50" s="212" t="s">
        <v>174</v>
      </c>
      <c r="AY50" s="214"/>
      <c r="AZ50" s="215"/>
      <c r="BA50" s="216"/>
      <c r="BB50" s="216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</row>
    <row r="51" spans="1:96" ht="12.75">
      <c r="A51" s="211">
        <v>48</v>
      </c>
      <c r="B51" s="217" t="s">
        <v>138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211">
        <v>48</v>
      </c>
      <c r="AX51" s="217" t="s">
        <v>138</v>
      </c>
      <c r="AY51" s="214"/>
      <c r="AZ51" s="215"/>
      <c r="BA51" s="218"/>
      <c r="BB51" s="218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1:96" ht="12.75">
      <c r="A52" s="211">
        <v>49</v>
      </c>
      <c r="B52" s="212" t="s">
        <v>21</v>
      </c>
      <c r="C52" s="136">
        <v>6.4</v>
      </c>
      <c r="D52" s="136">
        <v>6.8</v>
      </c>
      <c r="E52" s="225">
        <v>7.3</v>
      </c>
      <c r="F52" s="136">
        <v>7.1</v>
      </c>
      <c r="G52" s="136">
        <v>5.9</v>
      </c>
      <c r="H52" s="136"/>
      <c r="I52" s="223">
        <v>6</v>
      </c>
      <c r="J52" s="136">
        <v>6.2</v>
      </c>
      <c r="K52" s="213">
        <v>7.1</v>
      </c>
      <c r="L52" s="136">
        <v>6.4</v>
      </c>
      <c r="M52" s="136">
        <v>6.2</v>
      </c>
      <c r="N52" s="136">
        <v>6.8</v>
      </c>
      <c r="O52" s="213">
        <v>6.8</v>
      </c>
      <c r="P52" s="136">
        <v>6.9</v>
      </c>
      <c r="Q52" s="136">
        <v>6.7</v>
      </c>
      <c r="R52" s="136">
        <v>6.4</v>
      </c>
      <c r="S52" s="136">
        <v>6.8</v>
      </c>
      <c r="T52" s="136">
        <v>5.9</v>
      </c>
      <c r="U52" s="213">
        <v>7.3</v>
      </c>
      <c r="V52" s="136">
        <v>6.6</v>
      </c>
      <c r="W52" s="136">
        <v>6.8</v>
      </c>
      <c r="X52" s="136">
        <v>6.6</v>
      </c>
      <c r="Y52" s="231">
        <v>7.1</v>
      </c>
      <c r="Z52" s="136">
        <v>6.9</v>
      </c>
      <c r="AA52" s="136">
        <v>6.9</v>
      </c>
      <c r="AB52" s="213">
        <v>7.3</v>
      </c>
      <c r="AC52" s="136">
        <v>6.8</v>
      </c>
      <c r="AD52" s="136">
        <v>6.6</v>
      </c>
      <c r="AE52" s="136"/>
      <c r="AF52" s="136"/>
      <c r="AG52" s="136">
        <v>6.8</v>
      </c>
      <c r="AH52" s="225">
        <v>7.5</v>
      </c>
      <c r="AI52" s="136">
        <v>6.2</v>
      </c>
      <c r="AJ52" s="136">
        <v>6.6</v>
      </c>
      <c r="AK52" s="136">
        <v>6.6</v>
      </c>
      <c r="AL52" s="136">
        <v>6.7</v>
      </c>
      <c r="AM52" s="136">
        <v>6.6</v>
      </c>
      <c r="AN52" s="136">
        <v>6.2</v>
      </c>
      <c r="AO52" s="136">
        <v>6.3</v>
      </c>
      <c r="AP52" s="136">
        <v>6.9</v>
      </c>
      <c r="AQ52" s="136"/>
      <c r="AR52" s="136"/>
      <c r="AS52" s="136"/>
      <c r="AT52" s="136">
        <v>6.8</v>
      </c>
      <c r="AU52" s="136"/>
      <c r="AV52" s="136"/>
      <c r="AW52" s="211">
        <v>49</v>
      </c>
      <c r="AX52" s="212" t="s">
        <v>21</v>
      </c>
      <c r="AY52" s="214">
        <v>1</v>
      </c>
      <c r="AZ52" s="215">
        <v>7</v>
      </c>
      <c r="BA52" s="216" t="s">
        <v>175</v>
      </c>
      <c r="BB52" s="216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</row>
    <row r="53" spans="1:96" ht="12.75">
      <c r="A53" s="211">
        <v>50</v>
      </c>
      <c r="B53" s="217" t="s">
        <v>98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211">
        <v>50</v>
      </c>
      <c r="AX53" s="217" t="s">
        <v>98</v>
      </c>
      <c r="AY53" s="214"/>
      <c r="AZ53" s="215"/>
      <c r="BA53" s="218"/>
      <c r="BB53" s="218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</row>
    <row r="54" spans="1:54" s="25" customFormat="1" ht="12.75">
      <c r="A54" s="211">
        <v>51</v>
      </c>
      <c r="B54" s="212" t="s">
        <v>90</v>
      </c>
      <c r="C54" s="136"/>
      <c r="D54" s="136"/>
      <c r="E54" s="136"/>
      <c r="F54" s="136"/>
      <c r="G54" s="136"/>
      <c r="H54" s="136"/>
      <c r="I54" s="136"/>
      <c r="J54" s="136"/>
      <c r="K54" s="223">
        <v>5.3</v>
      </c>
      <c r="L54" s="222"/>
      <c r="M54" s="136"/>
      <c r="N54" s="136"/>
      <c r="O54" s="136"/>
      <c r="P54" s="136"/>
      <c r="Q54" s="136">
        <v>6.1</v>
      </c>
      <c r="R54" s="136">
        <v>6.4</v>
      </c>
      <c r="S54" s="136"/>
      <c r="T54" s="136">
        <v>5.7</v>
      </c>
      <c r="U54" s="136">
        <v>6</v>
      </c>
      <c r="V54" s="136">
        <v>5.9</v>
      </c>
      <c r="W54" s="223">
        <v>5.4</v>
      </c>
      <c r="X54" s="136"/>
      <c r="Y54" s="136"/>
      <c r="Z54" s="136"/>
      <c r="AA54" s="136"/>
      <c r="AB54" s="136"/>
      <c r="AC54" s="136"/>
      <c r="AD54" s="136"/>
      <c r="AE54" s="136">
        <v>5.8</v>
      </c>
      <c r="AF54" s="136"/>
      <c r="AG54" s="136"/>
      <c r="AH54" s="136"/>
      <c r="AI54" s="223">
        <v>5.3</v>
      </c>
      <c r="AJ54" s="136">
        <v>6.1</v>
      </c>
      <c r="AK54" s="136">
        <v>5.9</v>
      </c>
      <c r="AL54" s="136">
        <v>6</v>
      </c>
      <c r="AM54" s="136">
        <v>5.8</v>
      </c>
      <c r="AN54" s="223">
        <v>5.6</v>
      </c>
      <c r="AO54" s="136"/>
      <c r="AP54" s="223">
        <v>4.7</v>
      </c>
      <c r="AQ54" s="136"/>
      <c r="AR54" s="136"/>
      <c r="AS54" s="136">
        <v>5.6</v>
      </c>
      <c r="AT54" s="136">
        <v>5.9</v>
      </c>
      <c r="AU54" s="136"/>
      <c r="AV54" s="136"/>
      <c r="AW54" s="211">
        <v>51</v>
      </c>
      <c r="AX54" s="212" t="s">
        <v>90</v>
      </c>
      <c r="AY54" s="214">
        <v>5</v>
      </c>
      <c r="AZ54" s="215"/>
      <c r="BA54" s="218" t="s">
        <v>176</v>
      </c>
      <c r="BB54" s="218"/>
    </row>
    <row r="55" spans="1:96" ht="12.75">
      <c r="A55" s="211">
        <v>52</v>
      </c>
      <c r="B55" s="217" t="s">
        <v>177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211">
        <v>52</v>
      </c>
      <c r="AX55" s="217" t="s">
        <v>177</v>
      </c>
      <c r="AY55" s="214"/>
      <c r="AZ55" s="215"/>
      <c r="BA55" s="218"/>
      <c r="BB55" s="218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</row>
    <row r="56" spans="1:96" ht="12.75">
      <c r="A56" s="211">
        <v>53</v>
      </c>
      <c r="B56" s="224" t="s">
        <v>75</v>
      </c>
      <c r="C56" s="136"/>
      <c r="D56" s="136"/>
      <c r="E56" s="136"/>
      <c r="F56" s="136"/>
      <c r="G56" s="136"/>
      <c r="H56" s="136">
        <v>6.2</v>
      </c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211">
        <v>53</v>
      </c>
      <c r="AX56" s="224" t="s">
        <v>75</v>
      </c>
      <c r="AY56" s="214"/>
      <c r="AZ56" s="215"/>
      <c r="BA56" s="216"/>
      <c r="BB56" s="21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</row>
    <row r="57" spans="1:96" ht="12.75">
      <c r="A57" s="211">
        <v>54</v>
      </c>
      <c r="B57" s="232" t="s">
        <v>132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211">
        <v>54</v>
      </c>
      <c r="AX57" s="232" t="s">
        <v>132</v>
      </c>
      <c r="AY57" s="214"/>
      <c r="AZ57" s="215"/>
      <c r="BA57" s="218"/>
      <c r="BB57" s="218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</row>
    <row r="58" spans="1:96" ht="12.75">
      <c r="A58" s="211">
        <v>55</v>
      </c>
      <c r="B58" s="212" t="s">
        <v>73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>
        <v>6.3</v>
      </c>
      <c r="Q58" s="136"/>
      <c r="R58" s="136"/>
      <c r="S58" s="136"/>
      <c r="T58" s="136"/>
      <c r="U58" s="136"/>
      <c r="V58" s="136">
        <v>6.1</v>
      </c>
      <c r="W58" s="136">
        <v>6.2</v>
      </c>
      <c r="X58" s="136"/>
      <c r="Y58" s="136"/>
      <c r="Z58" s="136">
        <v>6.3</v>
      </c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211">
        <v>55</v>
      </c>
      <c r="AX58" s="212" t="s">
        <v>73</v>
      </c>
      <c r="AY58" s="214"/>
      <c r="AZ58" s="215"/>
      <c r="BA58" s="218"/>
      <c r="BB58" s="21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</row>
    <row r="59" spans="1:96" ht="12.75">
      <c r="A59" s="211">
        <v>56</v>
      </c>
      <c r="B59" s="217" t="s">
        <v>178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211">
        <v>56</v>
      </c>
      <c r="AX59" s="217" t="s">
        <v>105</v>
      </c>
      <c r="AY59" s="214"/>
      <c r="AZ59" s="215"/>
      <c r="BA59" s="218"/>
      <c r="BB59" s="218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</row>
    <row r="60" spans="1:96" ht="12.75">
      <c r="A60" s="211">
        <v>57</v>
      </c>
      <c r="B60" s="212" t="s">
        <v>25</v>
      </c>
      <c r="C60" s="136">
        <v>6.5</v>
      </c>
      <c r="D60" s="136"/>
      <c r="E60" s="136">
        <v>6.7</v>
      </c>
      <c r="F60" s="225">
        <v>7.2</v>
      </c>
      <c r="G60" s="136">
        <v>6.6</v>
      </c>
      <c r="H60" s="136">
        <v>6.6</v>
      </c>
      <c r="I60" s="136">
        <v>6.9</v>
      </c>
      <c r="J60" s="136">
        <v>6.8</v>
      </c>
      <c r="K60" s="136">
        <v>6.8</v>
      </c>
      <c r="L60" s="136">
        <v>6.3</v>
      </c>
      <c r="M60" s="136">
        <v>6.4</v>
      </c>
      <c r="N60" s="136">
        <v>6.8</v>
      </c>
      <c r="O60" s="136">
        <v>6.5</v>
      </c>
      <c r="P60" s="136">
        <v>6.6</v>
      </c>
      <c r="Q60" s="136"/>
      <c r="R60" s="136"/>
      <c r="S60" s="213">
        <v>7.1</v>
      </c>
      <c r="T60" s="233">
        <v>6.4</v>
      </c>
      <c r="U60" s="136"/>
      <c r="V60" s="136"/>
      <c r="W60" s="136">
        <v>6.5</v>
      </c>
      <c r="X60" s="136">
        <v>6.6</v>
      </c>
      <c r="Y60" s="136">
        <v>6.7</v>
      </c>
      <c r="Z60" s="136">
        <v>6.9</v>
      </c>
      <c r="AA60" s="136">
        <v>6.8</v>
      </c>
      <c r="AB60" s="136">
        <v>6.7</v>
      </c>
      <c r="AC60" s="136">
        <v>6.7</v>
      </c>
      <c r="AD60" s="136">
        <v>6.6</v>
      </c>
      <c r="AE60" s="136">
        <v>6.4</v>
      </c>
      <c r="AF60" s="136">
        <v>6.2</v>
      </c>
      <c r="AG60" s="136">
        <v>6.6</v>
      </c>
      <c r="AH60" s="136"/>
      <c r="AI60" s="136">
        <v>6.4</v>
      </c>
      <c r="AJ60" s="136">
        <v>6.4</v>
      </c>
      <c r="AK60" s="136">
        <v>6.8</v>
      </c>
      <c r="AL60" s="136">
        <v>6.7</v>
      </c>
      <c r="AM60" s="136">
        <v>6.4</v>
      </c>
      <c r="AN60" s="136">
        <v>6.1</v>
      </c>
      <c r="AO60" s="136">
        <v>6.4</v>
      </c>
      <c r="AP60" s="136">
        <v>6.4</v>
      </c>
      <c r="AQ60" s="136">
        <v>6.3</v>
      </c>
      <c r="AR60" s="136">
        <v>6.4</v>
      </c>
      <c r="AS60" s="136"/>
      <c r="AT60" s="136">
        <v>6.4</v>
      </c>
      <c r="AU60" s="136"/>
      <c r="AV60" s="136"/>
      <c r="AW60" s="211">
        <v>57</v>
      </c>
      <c r="AX60" s="212" t="s">
        <v>25</v>
      </c>
      <c r="AY60" s="214"/>
      <c r="AZ60" s="215">
        <v>2</v>
      </c>
      <c r="BA60" s="216" t="s">
        <v>179</v>
      </c>
      <c r="BB60" s="216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</row>
    <row r="61" spans="1:96" ht="12.75">
      <c r="A61" s="211">
        <v>58</v>
      </c>
      <c r="B61" s="217" t="s">
        <v>54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>
        <v>6.8</v>
      </c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211">
        <v>58</v>
      </c>
      <c r="AX61" s="217" t="s">
        <v>54</v>
      </c>
      <c r="AY61" s="214"/>
      <c r="AZ61" s="215"/>
      <c r="BA61" s="218"/>
      <c r="BB61" s="218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</row>
    <row r="62" spans="1:96" ht="12.75">
      <c r="A62" s="211">
        <v>59</v>
      </c>
      <c r="B62" s="224" t="s">
        <v>180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>
        <v>6.7</v>
      </c>
      <c r="AM62" s="136"/>
      <c r="AN62" s="234">
        <v>6.4</v>
      </c>
      <c r="AO62" s="136"/>
      <c r="AP62" s="136"/>
      <c r="AQ62" s="136"/>
      <c r="AR62" s="136"/>
      <c r="AS62" s="136"/>
      <c r="AT62" s="136"/>
      <c r="AU62" s="136"/>
      <c r="AV62" s="136"/>
      <c r="AW62" s="211">
        <v>59</v>
      </c>
      <c r="AX62" s="224" t="s">
        <v>61</v>
      </c>
      <c r="AY62" s="214"/>
      <c r="AZ62" s="215"/>
      <c r="BA62" s="218"/>
      <c r="BB62" s="218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</row>
    <row r="63" spans="1:96" ht="12.75">
      <c r="A63" s="211">
        <v>60</v>
      </c>
      <c r="B63" s="217" t="s">
        <v>181</v>
      </c>
      <c r="C63" s="136">
        <v>6.3</v>
      </c>
      <c r="D63" s="136">
        <v>6.7</v>
      </c>
      <c r="E63" s="136">
        <v>6.9</v>
      </c>
      <c r="F63" s="136">
        <v>6.9</v>
      </c>
      <c r="G63" s="136">
        <v>6.3</v>
      </c>
      <c r="H63" s="136">
        <v>6.5</v>
      </c>
      <c r="I63" s="136">
        <v>6.4</v>
      </c>
      <c r="J63" s="136"/>
      <c r="K63" s="136"/>
      <c r="L63" s="136">
        <v>6.3</v>
      </c>
      <c r="M63" s="136">
        <v>6.3</v>
      </c>
      <c r="N63" s="136"/>
      <c r="O63" s="136"/>
      <c r="P63" s="136"/>
      <c r="Q63" s="136"/>
      <c r="R63" s="136">
        <v>6.3</v>
      </c>
      <c r="S63" s="136"/>
      <c r="T63" s="136">
        <v>6.5</v>
      </c>
      <c r="U63" s="136"/>
      <c r="V63" s="136"/>
      <c r="W63" s="136">
        <v>6.3</v>
      </c>
      <c r="X63" s="136"/>
      <c r="Y63" s="136">
        <v>6.7</v>
      </c>
      <c r="Z63" s="136">
        <v>6.5</v>
      </c>
      <c r="AA63" s="136">
        <v>6.5</v>
      </c>
      <c r="AB63" s="235">
        <v>7.1</v>
      </c>
      <c r="AC63" s="235">
        <v>6.6</v>
      </c>
      <c r="AD63" s="136"/>
      <c r="AE63" s="136"/>
      <c r="AF63" s="136">
        <v>6.8</v>
      </c>
      <c r="AG63" s="136">
        <v>6.5</v>
      </c>
      <c r="AH63" s="136">
        <v>6.8</v>
      </c>
      <c r="AI63" s="136">
        <v>6.3</v>
      </c>
      <c r="AJ63" s="136"/>
      <c r="AK63" s="136">
        <v>6.2</v>
      </c>
      <c r="AL63" s="136"/>
      <c r="AM63" s="136"/>
      <c r="AN63" s="136">
        <v>6.3</v>
      </c>
      <c r="AO63" s="136"/>
      <c r="AP63" s="136"/>
      <c r="AQ63" s="136"/>
      <c r="AR63" s="227">
        <v>7.1</v>
      </c>
      <c r="AS63" s="136"/>
      <c r="AT63" s="136">
        <v>6.4</v>
      </c>
      <c r="AU63" s="136"/>
      <c r="AV63" s="136"/>
      <c r="AW63" s="211">
        <v>60</v>
      </c>
      <c r="AX63" s="217" t="s">
        <v>26</v>
      </c>
      <c r="AY63" s="214"/>
      <c r="AZ63" s="215"/>
      <c r="BA63" s="218"/>
      <c r="BB63" s="218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</row>
    <row r="64" spans="1:96" ht="12.75">
      <c r="A64" s="211">
        <v>61</v>
      </c>
      <c r="B64" s="212" t="s">
        <v>182</v>
      </c>
      <c r="C64" s="136">
        <v>6.7</v>
      </c>
      <c r="D64" s="136">
        <v>6.7</v>
      </c>
      <c r="E64" s="136">
        <v>6.4</v>
      </c>
      <c r="F64" s="136">
        <v>6.3</v>
      </c>
      <c r="G64" s="213">
        <v>6.8</v>
      </c>
      <c r="H64" s="225">
        <v>7.1</v>
      </c>
      <c r="I64" s="136">
        <v>6.4</v>
      </c>
      <c r="J64" s="136">
        <v>6.2</v>
      </c>
      <c r="K64" s="136">
        <v>6.8</v>
      </c>
      <c r="L64" s="213">
        <v>7.2</v>
      </c>
      <c r="M64" s="136">
        <v>6.4</v>
      </c>
      <c r="N64" s="225">
        <v>7.4</v>
      </c>
      <c r="O64" s="136">
        <v>6.4</v>
      </c>
      <c r="P64" s="213">
        <v>7</v>
      </c>
      <c r="Q64" s="136">
        <v>6.1</v>
      </c>
      <c r="R64" s="136">
        <v>6.1</v>
      </c>
      <c r="S64" s="136">
        <v>6.6</v>
      </c>
      <c r="T64" s="136">
        <v>6.8</v>
      </c>
      <c r="U64" s="136">
        <v>6.3</v>
      </c>
      <c r="V64" s="136"/>
      <c r="W64" s="136">
        <v>6.5</v>
      </c>
      <c r="X64" s="236">
        <v>7.1</v>
      </c>
      <c r="Y64" s="136">
        <v>6.9</v>
      </c>
      <c r="Z64" s="136">
        <v>6.6</v>
      </c>
      <c r="AA64" s="136">
        <v>6.8</v>
      </c>
      <c r="AB64" s="136">
        <v>6.2</v>
      </c>
      <c r="AC64" s="136"/>
      <c r="AD64" s="136"/>
      <c r="AE64" s="213">
        <v>7</v>
      </c>
      <c r="AF64" s="136">
        <v>6.3</v>
      </c>
      <c r="AG64" s="136">
        <v>6.9</v>
      </c>
      <c r="AH64" s="136">
        <v>6.9</v>
      </c>
      <c r="AI64" s="136">
        <v>6.6</v>
      </c>
      <c r="AJ64" s="136">
        <v>6.8</v>
      </c>
      <c r="AK64" s="136">
        <v>5.9</v>
      </c>
      <c r="AL64" s="136"/>
      <c r="AM64" s="136">
        <v>6.7</v>
      </c>
      <c r="AN64" s="136">
        <v>6.4</v>
      </c>
      <c r="AO64" s="136">
        <v>6.2</v>
      </c>
      <c r="AP64" s="136">
        <v>6.3</v>
      </c>
      <c r="AQ64" s="234">
        <v>6.8</v>
      </c>
      <c r="AR64" s="227">
        <v>6.7</v>
      </c>
      <c r="AS64" s="225">
        <v>7.3</v>
      </c>
      <c r="AT64" s="136"/>
      <c r="AU64" s="136"/>
      <c r="AV64" s="136"/>
      <c r="AW64" s="211">
        <v>61</v>
      </c>
      <c r="AX64" s="212" t="s">
        <v>23</v>
      </c>
      <c r="AY64" s="214"/>
      <c r="AZ64" s="215">
        <v>8</v>
      </c>
      <c r="BA64" s="216"/>
      <c r="BB64" s="216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</row>
    <row r="65" spans="1:96" ht="12.75">
      <c r="A65" s="211">
        <v>62</v>
      </c>
      <c r="B65" s="212" t="s">
        <v>30</v>
      </c>
      <c r="C65" s="136">
        <v>6.8</v>
      </c>
      <c r="D65" s="136">
        <v>6</v>
      </c>
      <c r="E65" s="136">
        <v>6.9</v>
      </c>
      <c r="F65" s="136">
        <v>6.5</v>
      </c>
      <c r="G65" s="136">
        <v>6.4</v>
      </c>
      <c r="H65" s="136">
        <v>6.6</v>
      </c>
      <c r="I65" s="136">
        <v>6.9</v>
      </c>
      <c r="J65" s="136">
        <v>6</v>
      </c>
      <c r="K65" s="136"/>
      <c r="L65" s="136">
        <v>6.6</v>
      </c>
      <c r="M65" s="136"/>
      <c r="N65" s="136">
        <v>6.7</v>
      </c>
      <c r="O65" s="226">
        <v>6.4</v>
      </c>
      <c r="P65" s="136">
        <v>6.8</v>
      </c>
      <c r="Q65" s="136">
        <v>6</v>
      </c>
      <c r="R65" s="136">
        <v>6.3</v>
      </c>
      <c r="S65" s="136">
        <v>6.4</v>
      </c>
      <c r="T65" s="136">
        <v>6.3</v>
      </c>
      <c r="U65" s="136"/>
      <c r="V65" s="136">
        <v>6.6</v>
      </c>
      <c r="W65" s="136">
        <v>6.1</v>
      </c>
      <c r="X65" s="136">
        <v>6.8</v>
      </c>
      <c r="Y65" s="136">
        <v>7</v>
      </c>
      <c r="Z65" s="136">
        <v>6.6</v>
      </c>
      <c r="AA65" s="136">
        <v>6.8</v>
      </c>
      <c r="AB65" s="136">
        <v>6.9</v>
      </c>
      <c r="AC65" s="136"/>
      <c r="AD65" s="136">
        <v>6.4</v>
      </c>
      <c r="AE65" s="136">
        <v>6.2</v>
      </c>
      <c r="AF65" s="136"/>
      <c r="AG65" s="136">
        <v>6.7</v>
      </c>
      <c r="AH65" s="136"/>
      <c r="AI65" s="136">
        <v>6.2</v>
      </c>
      <c r="AJ65" s="136"/>
      <c r="AK65" s="136"/>
      <c r="AL65" s="136">
        <v>6.4</v>
      </c>
      <c r="AM65" s="136"/>
      <c r="AN65" s="136"/>
      <c r="AO65" s="136"/>
      <c r="AP65" s="136"/>
      <c r="AQ65" s="136">
        <v>5.8</v>
      </c>
      <c r="AR65" s="136">
        <v>6.8</v>
      </c>
      <c r="AS65" s="136">
        <v>5.6</v>
      </c>
      <c r="AT65" s="136">
        <v>6</v>
      </c>
      <c r="AU65" s="136"/>
      <c r="AV65" s="136"/>
      <c r="AW65" s="211">
        <v>62</v>
      </c>
      <c r="AX65" s="212" t="s">
        <v>30</v>
      </c>
      <c r="AY65" s="214"/>
      <c r="AZ65" s="215"/>
      <c r="BA65" s="218"/>
      <c r="BB65" s="218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</row>
    <row r="66" spans="1:96" ht="12.75">
      <c r="A66" s="211">
        <v>63</v>
      </c>
      <c r="B66" s="217" t="s">
        <v>57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>
        <v>6.7</v>
      </c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11">
        <v>63</v>
      </c>
      <c r="AX66" s="217" t="s">
        <v>57</v>
      </c>
      <c r="AY66" s="214"/>
      <c r="AZ66" s="215"/>
      <c r="BA66" s="218"/>
      <c r="BB66" s="218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</row>
    <row r="67" spans="1:96" ht="12.75">
      <c r="A67" s="211">
        <v>64</v>
      </c>
      <c r="B67" s="212" t="s">
        <v>144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211">
        <v>64</v>
      </c>
      <c r="AX67" s="212" t="s">
        <v>144</v>
      </c>
      <c r="AY67" s="214"/>
      <c r="AZ67" s="215"/>
      <c r="BA67" s="218"/>
      <c r="BB67" s="218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</row>
    <row r="68" spans="1:96" ht="12.75">
      <c r="A68" s="211">
        <v>65</v>
      </c>
      <c r="B68" s="212" t="s">
        <v>97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211">
        <v>65</v>
      </c>
      <c r="AX68" s="212" t="s">
        <v>97</v>
      </c>
      <c r="AY68" s="214"/>
      <c r="AZ68" s="215"/>
      <c r="BA68" s="218"/>
      <c r="BB68" s="21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</row>
    <row r="69" spans="1:96" ht="12.75">
      <c r="A69" s="211">
        <v>66</v>
      </c>
      <c r="B69" s="217" t="s">
        <v>130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211">
        <v>66</v>
      </c>
      <c r="AX69" s="217" t="s">
        <v>130</v>
      </c>
      <c r="AY69" s="214"/>
      <c r="AZ69" s="215"/>
      <c r="BA69" s="218"/>
      <c r="BB69" s="218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</row>
    <row r="70" spans="1:96" ht="12.75">
      <c r="A70" s="211">
        <v>67</v>
      </c>
      <c r="B70" s="217" t="s">
        <v>121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211">
        <v>67</v>
      </c>
      <c r="AX70" s="217" t="s">
        <v>121</v>
      </c>
      <c r="AY70" s="214"/>
      <c r="AZ70" s="215"/>
      <c r="BA70" s="218"/>
      <c r="BB70" s="218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</row>
    <row r="71" spans="1:96" ht="12.75">
      <c r="A71" s="211">
        <v>68</v>
      </c>
      <c r="B71" s="212" t="s">
        <v>84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>
        <v>6.1</v>
      </c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211">
        <v>68</v>
      </c>
      <c r="AX71" s="212" t="s">
        <v>84</v>
      </c>
      <c r="AY71" s="214"/>
      <c r="AZ71" s="215"/>
      <c r="BA71" s="218"/>
      <c r="BB71" s="218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</row>
    <row r="72" spans="1:96" ht="12.75">
      <c r="A72" s="211">
        <v>69</v>
      </c>
      <c r="B72" s="224" t="s">
        <v>77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223">
        <v>5.9</v>
      </c>
      <c r="Y72" s="136"/>
      <c r="Z72" s="136"/>
      <c r="AA72" s="136">
        <v>6.4</v>
      </c>
      <c r="AB72" s="136"/>
      <c r="AC72" s="136">
        <v>6.1</v>
      </c>
      <c r="AD72" s="136"/>
      <c r="AE72" s="136"/>
      <c r="AF72" s="136"/>
      <c r="AG72" s="136"/>
      <c r="AH72" s="136">
        <v>6.4</v>
      </c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211">
        <v>69</v>
      </c>
      <c r="AX72" s="224" t="s">
        <v>77</v>
      </c>
      <c r="AY72" s="214">
        <v>1</v>
      </c>
      <c r="AZ72" s="215"/>
      <c r="BA72" s="218"/>
      <c r="BB72" s="218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</row>
    <row r="73" spans="1:96" ht="12.75">
      <c r="A73" s="211">
        <v>70</v>
      </c>
      <c r="B73" s="219" t="s">
        <v>60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>
        <v>6.8</v>
      </c>
      <c r="U73" s="136">
        <v>6.4</v>
      </c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211">
        <v>70</v>
      </c>
      <c r="AX73" s="219" t="s">
        <v>60</v>
      </c>
      <c r="AY73" s="214"/>
      <c r="AZ73" s="215"/>
      <c r="BA73" s="218"/>
      <c r="BB73" s="218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</row>
    <row r="74" spans="1:96" ht="12.75">
      <c r="A74" s="211">
        <v>71</v>
      </c>
      <c r="B74" s="212" t="s">
        <v>67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>
        <v>6.5</v>
      </c>
      <c r="AC74" s="136"/>
      <c r="AD74" s="136">
        <v>6.1</v>
      </c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211">
        <v>71</v>
      </c>
      <c r="AX74" s="212" t="s">
        <v>67</v>
      </c>
      <c r="AY74" s="214"/>
      <c r="AZ74" s="215"/>
      <c r="BA74" s="218"/>
      <c r="BB74" s="218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</row>
    <row r="75" spans="1:96" ht="12.75">
      <c r="A75" s="211">
        <v>72</v>
      </c>
      <c r="B75" s="212" t="s">
        <v>92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>
        <v>5.7</v>
      </c>
      <c r="T75" s="136">
        <v>5.6</v>
      </c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211">
        <v>72</v>
      </c>
      <c r="AX75" s="212" t="s">
        <v>92</v>
      </c>
      <c r="AY75" s="214"/>
      <c r="AZ75" s="215"/>
      <c r="BA75" s="218"/>
      <c r="BB75" s="218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</row>
    <row r="76" spans="1:96" ht="12.75">
      <c r="A76" s="211">
        <v>73</v>
      </c>
      <c r="B76" s="224" t="s">
        <v>145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211">
        <v>73</v>
      </c>
      <c r="AX76" s="224" t="s">
        <v>145</v>
      </c>
      <c r="AY76" s="214"/>
      <c r="AZ76" s="215"/>
      <c r="BA76" s="218"/>
      <c r="BB76" s="218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</row>
    <row r="77" spans="1:96" ht="12.75">
      <c r="A77" s="211">
        <v>74</v>
      </c>
      <c r="B77" s="217" t="s">
        <v>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>
        <v>6.9</v>
      </c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211">
        <v>74</v>
      </c>
      <c r="AX77" s="217" t="s">
        <v>46</v>
      </c>
      <c r="AY77" s="214"/>
      <c r="AZ77" s="215"/>
      <c r="BA77" s="216"/>
      <c r="BB77" s="216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</row>
    <row r="78" spans="1:96" ht="12.75">
      <c r="A78" s="211">
        <v>75</v>
      </c>
      <c r="B78" s="217" t="s">
        <v>70</v>
      </c>
      <c r="C78" s="136">
        <v>6.3</v>
      </c>
      <c r="D78" s="136">
        <v>6.2</v>
      </c>
      <c r="E78" s="136"/>
      <c r="F78" s="136"/>
      <c r="G78" s="136"/>
      <c r="H78" s="136"/>
      <c r="I78" s="136"/>
      <c r="J78" s="136"/>
      <c r="K78" s="136">
        <v>6.3</v>
      </c>
      <c r="L78" s="136"/>
      <c r="M78" s="136"/>
      <c r="N78" s="136">
        <v>5.7</v>
      </c>
      <c r="O78" s="136"/>
      <c r="P78" s="136"/>
      <c r="Q78" s="136">
        <v>6.4</v>
      </c>
      <c r="R78" s="136">
        <v>6.5</v>
      </c>
      <c r="S78" s="136"/>
      <c r="T78" s="136"/>
      <c r="U78" s="136"/>
      <c r="V78" s="136"/>
      <c r="W78" s="136"/>
      <c r="X78" s="136"/>
      <c r="Y78" s="136">
        <v>6.4</v>
      </c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211">
        <v>75</v>
      </c>
      <c r="AX78" s="217" t="s">
        <v>70</v>
      </c>
      <c r="AY78" s="214"/>
      <c r="AZ78" s="215"/>
      <c r="BA78" s="218"/>
      <c r="BB78" s="21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</row>
    <row r="79" spans="1:96" ht="12.75">
      <c r="A79" s="211">
        <v>76</v>
      </c>
      <c r="B79" s="217" t="s">
        <v>66</v>
      </c>
      <c r="C79" s="136"/>
      <c r="D79" s="136"/>
      <c r="E79" s="136"/>
      <c r="F79" s="136"/>
      <c r="G79" s="136">
        <v>6.6</v>
      </c>
      <c r="H79" s="136"/>
      <c r="I79" s="136"/>
      <c r="J79" s="136">
        <v>5.9</v>
      </c>
      <c r="K79" s="136"/>
      <c r="L79" s="136">
        <v>6.6</v>
      </c>
      <c r="M79" s="136"/>
      <c r="N79" s="136"/>
      <c r="O79" s="136"/>
      <c r="P79" s="136"/>
      <c r="Q79" s="136">
        <v>6.3</v>
      </c>
      <c r="R79" s="136"/>
      <c r="S79" s="136"/>
      <c r="T79" s="136"/>
      <c r="U79" s="136"/>
      <c r="V79" s="136"/>
      <c r="W79" s="136"/>
      <c r="X79" s="136"/>
      <c r="Y79" s="136"/>
      <c r="Z79" s="136"/>
      <c r="AA79" s="136">
        <v>6.6</v>
      </c>
      <c r="AB79" s="136"/>
      <c r="AC79" s="136"/>
      <c r="AD79" s="136"/>
      <c r="AE79" s="136">
        <v>6.3</v>
      </c>
      <c r="AF79" s="136"/>
      <c r="AG79" s="136">
        <v>6.3</v>
      </c>
      <c r="AH79" s="136"/>
      <c r="AI79" s="136"/>
      <c r="AJ79" s="136"/>
      <c r="AK79" s="136">
        <v>6.8</v>
      </c>
      <c r="AL79" s="136">
        <v>6.1</v>
      </c>
      <c r="AM79" s="136"/>
      <c r="AN79" s="136"/>
      <c r="AO79" s="136"/>
      <c r="AP79" s="136"/>
      <c r="AQ79" s="136"/>
      <c r="AR79" s="136"/>
      <c r="AS79" s="136">
        <v>6.4</v>
      </c>
      <c r="AT79" s="136"/>
      <c r="AU79" s="136"/>
      <c r="AV79" s="136"/>
      <c r="AW79" s="211">
        <v>76</v>
      </c>
      <c r="AX79" s="217" t="s">
        <v>66</v>
      </c>
      <c r="AY79" s="214"/>
      <c r="AZ79" s="215"/>
      <c r="BA79" s="218" t="s">
        <v>183</v>
      </c>
      <c r="BB79" s="218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</row>
    <row r="80" spans="1:96" ht="12.75">
      <c r="A80" s="211">
        <v>77</v>
      </c>
      <c r="B80" s="217" t="s">
        <v>111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211">
        <v>77</v>
      </c>
      <c r="AX80" s="217" t="s">
        <v>111</v>
      </c>
      <c r="AY80" s="214"/>
      <c r="AZ80" s="215"/>
      <c r="BA80" s="218"/>
      <c r="BB80" s="218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</row>
    <row r="81" spans="1:96" ht="12.75">
      <c r="A81" s="211">
        <v>78</v>
      </c>
      <c r="B81" s="217" t="s">
        <v>184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211">
        <v>78</v>
      </c>
      <c r="AX81" s="217" t="s">
        <v>185</v>
      </c>
      <c r="AY81" s="214"/>
      <c r="AZ81" s="215"/>
      <c r="BA81" s="218"/>
      <c r="BB81" s="218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</row>
    <row r="82" spans="1:96" ht="12.75">
      <c r="A82" s="211">
        <v>79</v>
      </c>
      <c r="B82" s="217" t="s">
        <v>106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211">
        <v>79</v>
      </c>
      <c r="AX82" s="217" t="s">
        <v>106</v>
      </c>
      <c r="AY82" s="214"/>
      <c r="AZ82" s="215"/>
      <c r="BA82" s="218"/>
      <c r="BB82" s="218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</row>
    <row r="83" spans="1:96" ht="12.75">
      <c r="A83" s="211">
        <v>80</v>
      </c>
      <c r="B83" s="217" t="s">
        <v>49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>
        <v>6.9</v>
      </c>
      <c r="AQ83" s="136"/>
      <c r="AR83" s="136"/>
      <c r="AS83" s="136"/>
      <c r="AT83" s="136"/>
      <c r="AU83" s="136"/>
      <c r="AV83" s="136"/>
      <c r="AW83" s="211">
        <v>80</v>
      </c>
      <c r="AX83" s="217" t="s">
        <v>49</v>
      </c>
      <c r="AY83" s="214"/>
      <c r="AZ83" s="215"/>
      <c r="BA83" s="216"/>
      <c r="BB83" s="216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</row>
    <row r="84" spans="1:96" ht="12.75">
      <c r="A84" s="211">
        <v>81</v>
      </c>
      <c r="B84" s="217" t="s">
        <v>129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211">
        <v>81</v>
      </c>
      <c r="AX84" s="217" t="s">
        <v>129</v>
      </c>
      <c r="AY84" s="214"/>
      <c r="AZ84" s="215"/>
      <c r="BA84" s="218"/>
      <c r="BB84" s="218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</row>
    <row r="85" spans="1:96" ht="12.75">
      <c r="A85" s="211">
        <v>82</v>
      </c>
      <c r="B85" s="217" t="s">
        <v>59</v>
      </c>
      <c r="C85" s="202"/>
      <c r="D85" s="202"/>
      <c r="E85" s="202"/>
      <c r="F85" s="237">
        <v>6.5</v>
      </c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113">
        <v>6.5</v>
      </c>
      <c r="R85" s="113"/>
      <c r="S85" s="113"/>
      <c r="T85" s="113"/>
      <c r="U85" s="113"/>
      <c r="V85" s="113">
        <v>6.8</v>
      </c>
      <c r="W85" s="113"/>
      <c r="X85" s="113"/>
      <c r="Y85" s="113"/>
      <c r="Z85" s="113">
        <v>7.1</v>
      </c>
      <c r="AA85" s="238">
        <v>7</v>
      </c>
      <c r="AB85" s="113"/>
      <c r="AC85" s="239">
        <v>7.2</v>
      </c>
      <c r="AD85" s="113">
        <v>6.6</v>
      </c>
      <c r="AE85" s="113">
        <v>6.3</v>
      </c>
      <c r="AF85" s="113">
        <v>6.1</v>
      </c>
      <c r="AG85" s="113">
        <v>6.9</v>
      </c>
      <c r="AH85" s="113"/>
      <c r="AI85" s="113">
        <v>6.1</v>
      </c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211">
        <v>82</v>
      </c>
      <c r="AX85" s="217" t="s">
        <v>59</v>
      </c>
      <c r="AY85" s="214"/>
      <c r="AZ85" s="215">
        <v>2</v>
      </c>
      <c r="BA85" s="218"/>
      <c r="BB85" s="218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</row>
    <row r="86" spans="1:96" ht="12.75">
      <c r="A86" s="211">
        <v>83</v>
      </c>
      <c r="B86" s="217" t="s">
        <v>58</v>
      </c>
      <c r="C86" s="204"/>
      <c r="D86" s="204"/>
      <c r="E86" s="204"/>
      <c r="F86" s="204"/>
      <c r="G86" s="204"/>
      <c r="H86" s="204"/>
      <c r="I86" s="240">
        <v>6.5</v>
      </c>
      <c r="J86" s="213">
        <v>7.2</v>
      </c>
      <c r="K86" s="136">
        <v>6.6</v>
      </c>
      <c r="L86" s="136">
        <v>6.3</v>
      </c>
      <c r="M86" s="136">
        <v>6.7</v>
      </c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11">
        <v>83</v>
      </c>
      <c r="AX86" s="217" t="s">
        <v>58</v>
      </c>
      <c r="AY86" s="214"/>
      <c r="AZ86" s="215">
        <v>1</v>
      </c>
      <c r="BA86" s="216"/>
      <c r="BB86" s="21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</row>
    <row r="87" spans="1:96" ht="12.75">
      <c r="A87" s="211">
        <v>84</v>
      </c>
      <c r="B87" s="217" t="s">
        <v>113</v>
      </c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11">
        <v>84</v>
      </c>
      <c r="AX87" s="217" t="s">
        <v>113</v>
      </c>
      <c r="AY87" s="214"/>
      <c r="AZ87" s="215"/>
      <c r="BA87" s="218"/>
      <c r="BB87" s="218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</row>
    <row r="88" spans="1:96" ht="12.75">
      <c r="A88" s="211">
        <v>85</v>
      </c>
      <c r="B88" s="217" t="s">
        <v>71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>
        <v>6.3</v>
      </c>
      <c r="X88" s="136">
        <v>6.2</v>
      </c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211">
        <v>85</v>
      </c>
      <c r="AX88" s="217" t="s">
        <v>71</v>
      </c>
      <c r="AY88" s="214"/>
      <c r="AZ88" s="215"/>
      <c r="BA88" s="218"/>
      <c r="BB88" s="21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</row>
    <row r="89" spans="1:96" ht="12.75">
      <c r="A89" s="211">
        <v>86</v>
      </c>
      <c r="B89" s="217" t="s">
        <v>37</v>
      </c>
      <c r="C89" s="136">
        <v>6.7</v>
      </c>
      <c r="D89" s="136">
        <v>6.2</v>
      </c>
      <c r="E89" s="136"/>
      <c r="F89" s="136">
        <v>6.6</v>
      </c>
      <c r="G89" s="136">
        <v>6.3</v>
      </c>
      <c r="H89" s="136">
        <v>6.6</v>
      </c>
      <c r="I89" s="136">
        <v>6.1</v>
      </c>
      <c r="J89" s="136"/>
      <c r="K89" s="136">
        <v>6</v>
      </c>
      <c r="L89" s="136">
        <v>6.3</v>
      </c>
      <c r="M89" s="136">
        <v>6.2</v>
      </c>
      <c r="N89" s="136">
        <v>6.1</v>
      </c>
      <c r="O89" s="136">
        <v>5.9</v>
      </c>
      <c r="P89" s="136"/>
      <c r="Q89" s="136">
        <v>6.1</v>
      </c>
      <c r="R89" s="136">
        <v>6.3</v>
      </c>
      <c r="S89" s="136">
        <v>6.3</v>
      </c>
      <c r="T89" s="136">
        <v>6</v>
      </c>
      <c r="U89" s="136"/>
      <c r="V89" s="136">
        <v>5.9</v>
      </c>
      <c r="W89" s="136">
        <v>6</v>
      </c>
      <c r="X89" s="136">
        <v>6.1</v>
      </c>
      <c r="Y89" s="136"/>
      <c r="Z89" s="136"/>
      <c r="AA89" s="136">
        <v>6.4</v>
      </c>
      <c r="AB89" s="136">
        <v>6.4</v>
      </c>
      <c r="AC89" s="136"/>
      <c r="AD89" s="136"/>
      <c r="AE89" s="136">
        <v>5.9</v>
      </c>
      <c r="AF89" s="136"/>
      <c r="AG89" s="136"/>
      <c r="AH89" s="136"/>
      <c r="AI89" s="136"/>
      <c r="AJ89" s="136"/>
      <c r="AK89" s="136">
        <v>6.4</v>
      </c>
      <c r="AL89" s="136"/>
      <c r="AM89" s="136"/>
      <c r="AN89" s="136">
        <v>6.1</v>
      </c>
      <c r="AO89" s="136">
        <v>6.1</v>
      </c>
      <c r="AP89" s="136">
        <v>6</v>
      </c>
      <c r="AQ89" s="136">
        <v>6.3</v>
      </c>
      <c r="AR89" s="136"/>
      <c r="AS89" s="136"/>
      <c r="AT89" s="136">
        <v>6</v>
      </c>
      <c r="AU89" s="136"/>
      <c r="AV89" s="136"/>
      <c r="AW89" s="211">
        <v>86</v>
      </c>
      <c r="AX89" s="217" t="s">
        <v>37</v>
      </c>
      <c r="AY89" s="214"/>
      <c r="AZ89" s="215"/>
      <c r="BA89" s="218"/>
      <c r="BB89" s="218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</row>
    <row r="90" spans="1:96" ht="12.75">
      <c r="A90" s="211">
        <v>87</v>
      </c>
      <c r="B90" s="217" t="s">
        <v>142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211">
        <v>87</v>
      </c>
      <c r="AX90" s="217" t="s">
        <v>142</v>
      </c>
      <c r="AY90" s="214"/>
      <c r="AZ90" s="215"/>
      <c r="BA90" s="218"/>
      <c r="BB90" s="218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</row>
    <row r="91" spans="1:96" ht="12.75">
      <c r="A91" s="211">
        <v>88</v>
      </c>
      <c r="B91" s="217" t="s">
        <v>62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>
        <v>6.8</v>
      </c>
      <c r="AD91" s="136">
        <v>6.8</v>
      </c>
      <c r="AE91" s="136">
        <v>6.8</v>
      </c>
      <c r="AF91" s="136">
        <v>7</v>
      </c>
      <c r="AG91" s="136"/>
      <c r="AH91" s="136">
        <v>5.8</v>
      </c>
      <c r="AI91" s="136"/>
      <c r="AJ91" s="136">
        <v>6</v>
      </c>
      <c r="AK91" s="136">
        <v>7.2</v>
      </c>
      <c r="AL91" s="136">
        <v>6.4</v>
      </c>
      <c r="AM91" s="136">
        <v>6.9</v>
      </c>
      <c r="AN91" s="136">
        <v>6.2</v>
      </c>
      <c r="AO91" s="136">
        <v>6</v>
      </c>
      <c r="AP91" s="136"/>
      <c r="AQ91" s="136"/>
      <c r="AR91" s="136">
        <v>6.3</v>
      </c>
      <c r="AS91" s="136">
        <v>6.9</v>
      </c>
      <c r="AT91" s="136"/>
      <c r="AU91" s="136"/>
      <c r="AV91" s="136"/>
      <c r="AW91" s="211">
        <v>88</v>
      </c>
      <c r="AX91" s="217" t="s">
        <v>62</v>
      </c>
      <c r="AY91" s="214"/>
      <c r="AZ91" s="215"/>
      <c r="BA91" s="218" t="s">
        <v>186</v>
      </c>
      <c r="BB91" s="218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</row>
    <row r="92" spans="1:96" ht="12.75">
      <c r="A92" s="211">
        <v>89</v>
      </c>
      <c r="B92" s="217" t="s">
        <v>82</v>
      </c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>
        <v>6.3</v>
      </c>
      <c r="AO92" s="220"/>
      <c r="AP92" s="220">
        <v>5.9</v>
      </c>
      <c r="AQ92" s="220"/>
      <c r="AR92" s="220"/>
      <c r="AS92" s="220"/>
      <c r="AT92" s="220"/>
      <c r="AU92" s="220"/>
      <c r="AV92" s="220"/>
      <c r="AW92" s="211">
        <v>89</v>
      </c>
      <c r="AX92" s="217" t="s">
        <v>82</v>
      </c>
      <c r="AY92" s="214"/>
      <c r="AZ92" s="215"/>
      <c r="BA92" s="216"/>
      <c r="BB92" s="216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</row>
    <row r="93" spans="1:96" ht="12.75">
      <c r="A93" s="211">
        <v>90</v>
      </c>
      <c r="B93" s="217" t="s">
        <v>123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211">
        <v>90</v>
      </c>
      <c r="AX93" s="217" t="s">
        <v>123</v>
      </c>
      <c r="AY93" s="214"/>
      <c r="AZ93" s="215"/>
      <c r="BA93" s="218"/>
      <c r="BB93" s="218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</row>
    <row r="94" spans="1:96" ht="12.75">
      <c r="A94" s="211">
        <v>91</v>
      </c>
      <c r="B94" s="217" t="s">
        <v>74</v>
      </c>
      <c r="C94" s="136"/>
      <c r="D94" s="136"/>
      <c r="E94" s="136"/>
      <c r="F94" s="136">
        <v>6.1</v>
      </c>
      <c r="G94" s="136"/>
      <c r="H94" s="136">
        <v>6.4</v>
      </c>
      <c r="I94" s="136"/>
      <c r="J94" s="136"/>
      <c r="K94" s="136">
        <v>6.2</v>
      </c>
      <c r="L94" s="136"/>
      <c r="M94" s="136">
        <v>6.1</v>
      </c>
      <c r="N94" s="136"/>
      <c r="O94" s="136">
        <v>6.1</v>
      </c>
      <c r="P94" s="136"/>
      <c r="Q94" s="136">
        <v>6.2</v>
      </c>
      <c r="R94" s="136"/>
      <c r="S94" s="136"/>
      <c r="T94" s="136"/>
      <c r="U94" s="136"/>
      <c r="V94" s="136"/>
      <c r="W94" s="136"/>
      <c r="X94" s="136"/>
      <c r="Y94" s="136">
        <v>6.6</v>
      </c>
      <c r="Z94" s="136">
        <v>6.2</v>
      </c>
      <c r="AA94" s="136">
        <v>6.3</v>
      </c>
      <c r="AB94" s="136"/>
      <c r="AC94" s="136">
        <v>6.3</v>
      </c>
      <c r="AD94" s="136">
        <v>6.4</v>
      </c>
      <c r="AE94" s="136"/>
      <c r="AF94" s="136"/>
      <c r="AG94" s="136">
        <v>6.3</v>
      </c>
      <c r="AH94" s="136"/>
      <c r="AI94" s="136"/>
      <c r="AJ94" s="136">
        <v>5.9</v>
      </c>
      <c r="AK94" s="136"/>
      <c r="AL94" s="136"/>
      <c r="AM94" s="136">
        <v>6.1</v>
      </c>
      <c r="AN94" s="136"/>
      <c r="AO94" s="136">
        <v>6</v>
      </c>
      <c r="AP94" s="136"/>
      <c r="AQ94" s="136"/>
      <c r="AR94" s="136"/>
      <c r="AS94" s="136">
        <v>6.3</v>
      </c>
      <c r="AT94" s="136">
        <v>5.9</v>
      </c>
      <c r="AU94" s="136"/>
      <c r="AV94" s="136"/>
      <c r="AW94" s="211">
        <v>91</v>
      </c>
      <c r="AX94" s="217" t="s">
        <v>74</v>
      </c>
      <c r="AY94" s="214"/>
      <c r="AZ94" s="215"/>
      <c r="BA94" s="218" t="s">
        <v>187</v>
      </c>
      <c r="BB94" s="218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</row>
    <row r="95" spans="1:96" ht="12.75">
      <c r="A95" s="211">
        <v>92</v>
      </c>
      <c r="B95" s="217" t="s">
        <v>136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211">
        <v>92</v>
      </c>
      <c r="AX95" s="217" t="s">
        <v>136</v>
      </c>
      <c r="AY95" s="214"/>
      <c r="AZ95" s="215"/>
      <c r="BA95" s="218"/>
      <c r="BB95" s="218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</row>
    <row r="96" spans="1:96" ht="13.5" customHeight="1">
      <c r="A96" s="211">
        <v>93</v>
      </c>
      <c r="B96" s="217" t="s">
        <v>122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211">
        <v>93</v>
      </c>
      <c r="AX96" s="217" t="s">
        <v>122</v>
      </c>
      <c r="AY96" s="214"/>
      <c r="AZ96" s="215"/>
      <c r="BA96" s="218"/>
      <c r="BB96" s="218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</row>
    <row r="97" spans="1:96" ht="12.75">
      <c r="A97" s="211">
        <v>94</v>
      </c>
      <c r="B97" s="217" t="s">
        <v>42</v>
      </c>
      <c r="C97" s="136">
        <v>5.8</v>
      </c>
      <c r="D97" s="136">
        <v>5.8</v>
      </c>
      <c r="E97" s="136">
        <v>6.5</v>
      </c>
      <c r="F97" s="136">
        <v>6.4</v>
      </c>
      <c r="G97" s="136">
        <v>5.6</v>
      </c>
      <c r="H97" s="136"/>
      <c r="I97" s="136">
        <v>6.1</v>
      </c>
      <c r="J97" s="136">
        <v>6.2</v>
      </c>
      <c r="K97" s="136"/>
      <c r="L97" s="136">
        <v>6</v>
      </c>
      <c r="M97" s="136">
        <v>6.2</v>
      </c>
      <c r="N97" s="136">
        <v>6.5</v>
      </c>
      <c r="O97" s="136">
        <v>6.6</v>
      </c>
      <c r="P97" s="136"/>
      <c r="Q97" s="223">
        <v>5.4</v>
      </c>
      <c r="R97" s="213">
        <v>6.8</v>
      </c>
      <c r="S97" s="223">
        <v>5.6</v>
      </c>
      <c r="T97" s="136">
        <v>5.9</v>
      </c>
      <c r="U97" s="223">
        <v>5.5</v>
      </c>
      <c r="V97" s="223">
        <v>5.2</v>
      </c>
      <c r="W97" s="136">
        <v>5.6</v>
      </c>
      <c r="X97" s="136">
        <v>6.3</v>
      </c>
      <c r="Y97" s="136">
        <v>5.8</v>
      </c>
      <c r="Z97" s="136"/>
      <c r="AA97" s="223">
        <v>6</v>
      </c>
      <c r="AB97" s="223">
        <v>5.9</v>
      </c>
      <c r="AC97" s="136">
        <v>6.1</v>
      </c>
      <c r="AD97" s="223">
        <v>5.2</v>
      </c>
      <c r="AE97" s="136"/>
      <c r="AF97" s="136">
        <v>5.8</v>
      </c>
      <c r="AG97" s="136">
        <v>6.1</v>
      </c>
      <c r="AH97" s="223">
        <v>5.4</v>
      </c>
      <c r="AI97" s="136">
        <v>6</v>
      </c>
      <c r="AJ97" s="136"/>
      <c r="AK97" s="223">
        <v>5.3</v>
      </c>
      <c r="AL97" s="223">
        <v>5.6</v>
      </c>
      <c r="AM97" s="136">
        <v>6.1</v>
      </c>
      <c r="AN97" s="136">
        <v>6.2</v>
      </c>
      <c r="AO97" s="136">
        <v>6.4</v>
      </c>
      <c r="AP97" s="136">
        <v>6.2</v>
      </c>
      <c r="AQ97" s="136">
        <v>7.1</v>
      </c>
      <c r="AR97" s="136"/>
      <c r="AS97" s="136">
        <v>6.2</v>
      </c>
      <c r="AT97" s="223">
        <v>5.8</v>
      </c>
      <c r="AU97" s="136"/>
      <c r="AV97" s="136"/>
      <c r="AW97" s="211">
        <v>94</v>
      </c>
      <c r="AX97" s="217" t="s">
        <v>42</v>
      </c>
      <c r="AY97" s="214">
        <v>11</v>
      </c>
      <c r="AZ97" s="215">
        <v>1</v>
      </c>
      <c r="BA97" s="216" t="s">
        <v>188</v>
      </c>
      <c r="BB97" s="216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</row>
    <row r="98" spans="1:96" ht="12.75">
      <c r="A98" s="211">
        <v>95</v>
      </c>
      <c r="B98" s="217" t="s">
        <v>91</v>
      </c>
      <c r="C98" s="136"/>
      <c r="D98" s="136"/>
      <c r="E98" s="136"/>
      <c r="F98" s="223">
        <v>5.8</v>
      </c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223">
        <v>5.6</v>
      </c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211">
        <v>95</v>
      </c>
      <c r="AX98" s="217" t="s">
        <v>91</v>
      </c>
      <c r="AY98" s="214">
        <v>2</v>
      </c>
      <c r="AZ98" s="215"/>
      <c r="BA98" s="218"/>
      <c r="BB98" s="21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</row>
    <row r="99" spans="1:96" ht="12.75">
      <c r="A99" s="211">
        <v>96</v>
      </c>
      <c r="B99" s="217" t="s">
        <v>53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>
        <v>6.8</v>
      </c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211">
        <v>96</v>
      </c>
      <c r="AX99" s="217" t="s">
        <v>53</v>
      </c>
      <c r="AY99" s="214"/>
      <c r="AZ99" s="215"/>
      <c r="BA99" s="218"/>
      <c r="BB99" s="218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</row>
    <row r="100" spans="1:96" ht="12.75">
      <c r="A100" s="211">
        <v>97</v>
      </c>
      <c r="B100" s="217" t="s">
        <v>115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211">
        <v>97</v>
      </c>
      <c r="AX100" s="217" t="s">
        <v>115</v>
      </c>
      <c r="AY100" s="214"/>
      <c r="AZ100" s="215"/>
      <c r="BA100" s="216"/>
      <c r="BB100" s="216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</row>
    <row r="101" spans="1:96" ht="12.75">
      <c r="A101" s="211">
        <v>98</v>
      </c>
      <c r="B101" s="217" t="s">
        <v>63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>
        <v>6.3</v>
      </c>
      <c r="AA101" s="136"/>
      <c r="AB101" s="136"/>
      <c r="AC101" s="136"/>
      <c r="AD101" s="136"/>
      <c r="AE101" s="136"/>
      <c r="AF101" s="136"/>
      <c r="AG101" s="136"/>
      <c r="AH101" s="136">
        <v>6.1</v>
      </c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>
        <v>7</v>
      </c>
      <c r="AS101" s="136"/>
      <c r="AT101" s="136"/>
      <c r="AU101" s="136"/>
      <c r="AV101" s="136"/>
      <c r="AW101" s="211">
        <v>98</v>
      </c>
      <c r="AX101" s="217" t="s">
        <v>63</v>
      </c>
      <c r="AY101" s="214"/>
      <c r="AZ101" s="215"/>
      <c r="BA101" s="218"/>
      <c r="BB101" s="218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</row>
    <row r="102" spans="1:96" ht="12.75">
      <c r="A102" s="211">
        <v>99</v>
      </c>
      <c r="B102" s="217" t="s">
        <v>189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211">
        <v>99</v>
      </c>
      <c r="AX102" s="217" t="s">
        <v>189</v>
      </c>
      <c r="AY102" s="214"/>
      <c r="AZ102" s="215"/>
      <c r="BA102" s="218"/>
      <c r="BB102" s="218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</row>
    <row r="103" spans="1:96" ht="12.75">
      <c r="A103" s="211">
        <v>100</v>
      </c>
      <c r="B103" s="217" t="s">
        <v>137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211">
        <v>100</v>
      </c>
      <c r="AX103" s="217" t="s">
        <v>137</v>
      </c>
      <c r="AY103" s="214"/>
      <c r="AZ103" s="215"/>
      <c r="BA103" s="218"/>
      <c r="BB103" s="218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</row>
    <row r="104" spans="1:96" ht="12.75">
      <c r="A104" s="211">
        <v>101</v>
      </c>
      <c r="B104" s="217" t="s">
        <v>100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211">
        <v>101</v>
      </c>
      <c r="AX104" s="217" t="s">
        <v>100</v>
      </c>
      <c r="AY104" s="214"/>
      <c r="AZ104" s="215"/>
      <c r="BA104" s="218"/>
      <c r="BB104" s="218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</row>
    <row r="105" spans="1:96" ht="12.75">
      <c r="A105" s="211">
        <v>102</v>
      </c>
      <c r="B105" s="217" t="s">
        <v>52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>
        <v>6.8</v>
      </c>
      <c r="Y105" s="136">
        <v>6.8</v>
      </c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211">
        <v>102</v>
      </c>
      <c r="AX105" s="217" t="s">
        <v>52</v>
      </c>
      <c r="AY105" s="214"/>
      <c r="AZ105" s="215"/>
      <c r="BA105" s="218"/>
      <c r="BB105" s="218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</row>
    <row r="106" spans="1:96" ht="12.75">
      <c r="A106" s="211">
        <v>103</v>
      </c>
      <c r="B106" s="217" t="s">
        <v>65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>
        <v>6.6</v>
      </c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>
        <v>6.2</v>
      </c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211">
        <v>103</v>
      </c>
      <c r="AX106" s="217" t="s">
        <v>65</v>
      </c>
      <c r="AY106" s="214"/>
      <c r="AZ106" s="215"/>
      <c r="BA106" s="218"/>
      <c r="BB106" s="218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</row>
    <row r="107" spans="1:96" ht="12.75">
      <c r="A107" s="211">
        <v>104</v>
      </c>
      <c r="B107" s="217" t="s">
        <v>133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211">
        <v>104</v>
      </c>
      <c r="AX107" s="217" t="s">
        <v>133</v>
      </c>
      <c r="AY107" s="214"/>
      <c r="AZ107" s="215"/>
      <c r="BA107" s="218"/>
      <c r="BB107" s="218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</row>
    <row r="108" spans="1:96" ht="12.75">
      <c r="A108" s="211">
        <v>105</v>
      </c>
      <c r="B108" s="217" t="s">
        <v>18</v>
      </c>
      <c r="C108" s="136"/>
      <c r="D108" s="213">
        <v>6.9</v>
      </c>
      <c r="E108" s="136">
        <v>6.5</v>
      </c>
      <c r="F108" s="136"/>
      <c r="G108" s="136"/>
      <c r="H108" s="136">
        <v>6.6</v>
      </c>
      <c r="I108" s="136"/>
      <c r="J108" s="136"/>
      <c r="K108" s="136"/>
      <c r="L108" s="136"/>
      <c r="M108" s="136">
        <v>6.5</v>
      </c>
      <c r="N108" s="234">
        <v>6</v>
      </c>
      <c r="O108" s="213">
        <v>6.8</v>
      </c>
      <c r="P108" s="136">
        <v>6.5</v>
      </c>
      <c r="Q108" s="136"/>
      <c r="R108" s="136"/>
      <c r="S108" s="136"/>
      <c r="T108" s="136"/>
      <c r="U108" s="136"/>
      <c r="V108" s="136"/>
      <c r="W108" s="136"/>
      <c r="X108" s="136"/>
      <c r="Y108" s="136"/>
      <c r="Z108" s="213">
        <v>7.3</v>
      </c>
      <c r="AA108" s="136"/>
      <c r="AB108" s="136"/>
      <c r="AC108" s="136"/>
      <c r="AD108" s="136"/>
      <c r="AE108" s="136"/>
      <c r="AF108" s="225">
        <v>7.1</v>
      </c>
      <c r="AG108" s="213">
        <v>7.4</v>
      </c>
      <c r="AH108" s="136">
        <v>7.4</v>
      </c>
      <c r="AI108" s="225">
        <v>7</v>
      </c>
      <c r="AJ108" s="241">
        <v>6.9</v>
      </c>
      <c r="AK108" s="136">
        <v>7.3</v>
      </c>
      <c r="AL108" s="225">
        <v>7.3</v>
      </c>
      <c r="AM108" s="225">
        <v>7.4</v>
      </c>
      <c r="AN108" s="225">
        <v>7.3</v>
      </c>
      <c r="AO108" s="136">
        <v>7.2</v>
      </c>
      <c r="AP108" s="136">
        <v>5.8</v>
      </c>
      <c r="AQ108" s="136">
        <v>6.9</v>
      </c>
      <c r="AR108" s="136"/>
      <c r="AS108" s="136">
        <v>7.1</v>
      </c>
      <c r="AT108" s="136">
        <v>6.9</v>
      </c>
      <c r="AU108" s="136"/>
      <c r="AV108" s="136"/>
      <c r="AW108" s="211">
        <v>105</v>
      </c>
      <c r="AX108" s="217" t="s">
        <v>18</v>
      </c>
      <c r="AY108" s="214"/>
      <c r="AZ108" s="215">
        <v>8</v>
      </c>
      <c r="BA108" s="216" t="s">
        <v>190</v>
      </c>
      <c r="BB108" s="216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</row>
    <row r="109" spans="1:96" ht="12.75">
      <c r="A109" s="211">
        <v>106</v>
      </c>
      <c r="B109" s="217" t="s">
        <v>103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211">
        <v>106</v>
      </c>
      <c r="AX109" s="217" t="s">
        <v>103</v>
      </c>
      <c r="AY109" s="214"/>
      <c r="AZ109" s="215"/>
      <c r="BA109" s="218"/>
      <c r="BB109" s="218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</row>
    <row r="110" spans="1:96" ht="12.75">
      <c r="A110" s="211">
        <v>107</v>
      </c>
      <c r="B110" s="217" t="s">
        <v>47</v>
      </c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>
        <v>6.9</v>
      </c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211">
        <v>107</v>
      </c>
      <c r="AX110" s="217" t="s">
        <v>47</v>
      </c>
      <c r="AY110" s="214"/>
      <c r="AZ110" s="215"/>
      <c r="BA110" s="218"/>
      <c r="BB110" s="218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</row>
    <row r="111" spans="1:96" ht="12.75">
      <c r="A111" s="211">
        <v>108</v>
      </c>
      <c r="B111" s="217" t="s">
        <v>40</v>
      </c>
      <c r="C111" s="136">
        <v>6.2</v>
      </c>
      <c r="D111" s="136">
        <v>6.5</v>
      </c>
      <c r="E111" s="136">
        <v>6.6</v>
      </c>
      <c r="F111" s="136"/>
      <c r="G111" s="136">
        <v>6.1</v>
      </c>
      <c r="H111" s="223">
        <v>5.8</v>
      </c>
      <c r="I111" s="136"/>
      <c r="J111" s="223">
        <v>4.4</v>
      </c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226">
        <v>6.5</v>
      </c>
      <c r="V111" s="226">
        <v>5.9</v>
      </c>
      <c r="W111" s="136">
        <v>6.3</v>
      </c>
      <c r="X111" s="223">
        <v>5.9</v>
      </c>
      <c r="Y111" s="136">
        <v>6.8</v>
      </c>
      <c r="Z111" s="136"/>
      <c r="AA111" s="223">
        <v>6</v>
      </c>
      <c r="AB111" s="136">
        <v>6.5</v>
      </c>
      <c r="AC111" s="223">
        <v>5.3</v>
      </c>
      <c r="AD111" s="136"/>
      <c r="AE111" s="136">
        <v>6.1</v>
      </c>
      <c r="AF111" s="136">
        <v>6.7</v>
      </c>
      <c r="AG111" s="136"/>
      <c r="AH111" s="136">
        <v>6.1</v>
      </c>
      <c r="AI111" s="136">
        <v>6.4</v>
      </c>
      <c r="AJ111" s="136">
        <v>5.6</v>
      </c>
      <c r="AK111" s="136"/>
      <c r="AL111" s="136">
        <v>5.9</v>
      </c>
      <c r="AM111" s="136">
        <v>5.7</v>
      </c>
      <c r="AN111" s="223">
        <v>5.6</v>
      </c>
      <c r="AO111" s="136"/>
      <c r="AP111" s="136">
        <v>6.7</v>
      </c>
      <c r="AQ111" s="136"/>
      <c r="AR111" s="136"/>
      <c r="AS111" s="223">
        <v>4.9</v>
      </c>
      <c r="AT111" s="136">
        <v>5.9</v>
      </c>
      <c r="AU111" s="136"/>
      <c r="AV111" s="136"/>
      <c r="AW111" s="211">
        <v>108</v>
      </c>
      <c r="AX111" s="217" t="s">
        <v>40</v>
      </c>
      <c r="AY111" s="214">
        <v>7</v>
      </c>
      <c r="AZ111" s="215"/>
      <c r="BA111" s="218"/>
      <c r="BB111" s="218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</row>
    <row r="112" spans="1:96" ht="12.75">
      <c r="A112" s="211">
        <v>109</v>
      </c>
      <c r="B112" s="217" t="s">
        <v>93</v>
      </c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>
        <v>5.6</v>
      </c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211">
        <v>109</v>
      </c>
      <c r="AX112" s="217" t="s">
        <v>93</v>
      </c>
      <c r="AY112" s="214"/>
      <c r="AZ112" s="215"/>
      <c r="BA112" s="218"/>
      <c r="BB112" s="218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</row>
    <row r="113" spans="1:96" ht="12.75">
      <c r="A113" s="211">
        <v>110</v>
      </c>
      <c r="B113" s="217" t="s">
        <v>72</v>
      </c>
      <c r="C113" s="136">
        <v>5.9</v>
      </c>
      <c r="D113" s="213">
        <v>6.9</v>
      </c>
      <c r="E113" s="136">
        <v>6.3</v>
      </c>
      <c r="F113" s="136"/>
      <c r="G113" s="136">
        <v>6.2</v>
      </c>
      <c r="H113" s="136">
        <v>5.9</v>
      </c>
      <c r="I113" s="136">
        <v>6.6</v>
      </c>
      <c r="J113" s="136"/>
      <c r="K113" s="136">
        <v>6.6</v>
      </c>
      <c r="L113" s="136">
        <v>6.1</v>
      </c>
      <c r="M113" s="136">
        <v>6.6</v>
      </c>
      <c r="N113" s="136"/>
      <c r="O113" s="136"/>
      <c r="P113" s="136">
        <v>5.7</v>
      </c>
      <c r="Q113" s="136">
        <v>6.1</v>
      </c>
      <c r="R113" s="136"/>
      <c r="S113" s="136">
        <v>6.3</v>
      </c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>
        <v>6</v>
      </c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211">
        <v>110</v>
      </c>
      <c r="AX113" s="217" t="s">
        <v>72</v>
      </c>
      <c r="AY113" s="214"/>
      <c r="AZ113" s="215">
        <v>1</v>
      </c>
      <c r="BA113" s="216"/>
      <c r="BB113" s="216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</row>
    <row r="114" spans="1:96" ht="12.75">
      <c r="A114" s="211">
        <v>111</v>
      </c>
      <c r="B114" s="217" t="s">
        <v>141</v>
      </c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211">
        <v>111</v>
      </c>
      <c r="AX114" s="217" t="s">
        <v>141</v>
      </c>
      <c r="AY114" s="214"/>
      <c r="AZ114" s="215"/>
      <c r="BA114" s="218"/>
      <c r="BB114" s="218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</row>
    <row r="115" spans="1:96" ht="12.75">
      <c r="A115" s="211">
        <v>112</v>
      </c>
      <c r="B115" s="217" t="s">
        <v>87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>
        <v>6.5</v>
      </c>
      <c r="U115" s="136"/>
      <c r="V115" s="136">
        <v>6.3</v>
      </c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>
        <v>5.4</v>
      </c>
      <c r="AL115" s="136"/>
      <c r="AM115" s="136"/>
      <c r="AN115" s="136">
        <v>6</v>
      </c>
      <c r="AO115" s="136"/>
      <c r="AP115" s="136">
        <v>5.3</v>
      </c>
      <c r="AQ115" s="136"/>
      <c r="AR115" s="136"/>
      <c r="AS115" s="136"/>
      <c r="AT115" s="136"/>
      <c r="AU115" s="136"/>
      <c r="AV115" s="136"/>
      <c r="AW115" s="211">
        <v>112</v>
      </c>
      <c r="AX115" s="217" t="s">
        <v>87</v>
      </c>
      <c r="AY115" s="214"/>
      <c r="AZ115" s="215"/>
      <c r="BA115" s="216"/>
      <c r="BB115" s="216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</row>
    <row r="116" spans="1:96" ht="12.75">
      <c r="A116" s="211">
        <v>113</v>
      </c>
      <c r="B116" s="217" t="s">
        <v>44</v>
      </c>
      <c r="C116" s="136"/>
      <c r="D116" s="136"/>
      <c r="E116" s="136"/>
      <c r="F116" s="136"/>
      <c r="G116" s="136"/>
      <c r="H116" s="136">
        <v>6.7</v>
      </c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>
        <v>7.2</v>
      </c>
      <c r="AO116" s="136"/>
      <c r="AP116" s="225">
        <v>7</v>
      </c>
      <c r="AQ116" s="136">
        <v>7.2</v>
      </c>
      <c r="AR116" s="136"/>
      <c r="AS116" s="136"/>
      <c r="AT116" s="136"/>
      <c r="AU116" s="136"/>
      <c r="AV116" s="136"/>
      <c r="AW116" s="211">
        <v>113</v>
      </c>
      <c r="AX116" s="217" t="s">
        <v>44</v>
      </c>
      <c r="AY116" s="214"/>
      <c r="AZ116" s="215">
        <v>1</v>
      </c>
      <c r="BA116" s="218" t="s">
        <v>191</v>
      </c>
      <c r="BB116" s="218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</row>
    <row r="117" spans="1:96" ht="12.75">
      <c r="A117" s="211">
        <v>114</v>
      </c>
      <c r="B117" s="217" t="s">
        <v>125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211">
        <v>114</v>
      </c>
      <c r="AX117" s="217" t="s">
        <v>125</v>
      </c>
      <c r="AY117" s="214"/>
      <c r="AZ117" s="215"/>
      <c r="BA117" s="218"/>
      <c r="BB117" s="218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</row>
    <row r="118" spans="1:96" ht="12.75">
      <c r="A118" s="211">
        <v>115</v>
      </c>
      <c r="B118" s="217" t="s">
        <v>140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211">
        <v>115</v>
      </c>
      <c r="AX118" s="217" t="s">
        <v>140</v>
      </c>
      <c r="AY118" s="214"/>
      <c r="AZ118" s="215"/>
      <c r="BA118" s="218"/>
      <c r="BB118" s="2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</row>
    <row r="119" spans="1:96" ht="12.75">
      <c r="A119" s="211">
        <v>116</v>
      </c>
      <c r="B119" s="217" t="s">
        <v>33</v>
      </c>
      <c r="C119" s="136">
        <v>6.4</v>
      </c>
      <c r="D119" s="136"/>
      <c r="E119" s="136">
        <v>5.8</v>
      </c>
      <c r="F119" s="136"/>
      <c r="G119" s="136">
        <v>6.3</v>
      </c>
      <c r="H119" s="136">
        <v>6.3</v>
      </c>
      <c r="I119" s="136"/>
      <c r="J119" s="136">
        <v>6.7</v>
      </c>
      <c r="K119" s="136">
        <v>5.8</v>
      </c>
      <c r="L119" s="136"/>
      <c r="M119" s="136"/>
      <c r="N119" s="136"/>
      <c r="O119" s="136">
        <v>6.2</v>
      </c>
      <c r="P119" s="136"/>
      <c r="Q119" s="213">
        <v>7.3</v>
      </c>
      <c r="R119" s="136">
        <v>6.3</v>
      </c>
      <c r="S119" s="136">
        <v>6.4</v>
      </c>
      <c r="T119" s="136"/>
      <c r="U119" s="136">
        <v>5.8</v>
      </c>
      <c r="V119" s="136">
        <v>6.2</v>
      </c>
      <c r="W119" s="136">
        <v>5.9</v>
      </c>
      <c r="X119" s="136"/>
      <c r="Y119" s="136"/>
      <c r="Z119" s="136"/>
      <c r="AA119" s="136">
        <v>6.4</v>
      </c>
      <c r="AB119" s="136">
        <v>6.1</v>
      </c>
      <c r="AC119" s="136">
        <v>5.9</v>
      </c>
      <c r="AD119" s="136">
        <v>6.4</v>
      </c>
      <c r="AE119" s="136">
        <v>6.5</v>
      </c>
      <c r="AF119" s="136"/>
      <c r="AG119" s="136"/>
      <c r="AH119" s="136"/>
      <c r="AI119" s="136">
        <v>6.5</v>
      </c>
      <c r="AJ119" s="136"/>
      <c r="AK119" s="136"/>
      <c r="AL119" s="136">
        <v>6.2</v>
      </c>
      <c r="AM119" s="223">
        <v>5.6</v>
      </c>
      <c r="AN119" s="136"/>
      <c r="AO119" s="225">
        <v>7.3</v>
      </c>
      <c r="AP119" s="136">
        <v>5.6</v>
      </c>
      <c r="AQ119" s="136">
        <v>7</v>
      </c>
      <c r="AR119" s="136"/>
      <c r="AS119" s="136">
        <v>6.3</v>
      </c>
      <c r="AT119" s="136">
        <v>6.1</v>
      </c>
      <c r="AU119" s="136"/>
      <c r="AV119" s="136"/>
      <c r="AW119" s="211">
        <v>116</v>
      </c>
      <c r="AX119" s="217" t="s">
        <v>33</v>
      </c>
      <c r="AY119" s="214">
        <v>1</v>
      </c>
      <c r="AZ119" s="215">
        <v>2</v>
      </c>
      <c r="BA119" s="218" t="s">
        <v>192</v>
      </c>
      <c r="BB119" s="218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</row>
    <row r="120" spans="1:96" ht="12.75">
      <c r="A120" s="211">
        <v>117</v>
      </c>
      <c r="B120" s="217" t="s">
        <v>50</v>
      </c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>
        <v>6.8</v>
      </c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>
        <v>6.9</v>
      </c>
      <c r="AU120" s="136"/>
      <c r="AV120" s="136"/>
      <c r="AW120" s="211">
        <v>117</v>
      </c>
      <c r="AX120" s="217" t="s">
        <v>50</v>
      </c>
      <c r="AY120" s="214"/>
      <c r="AZ120" s="215"/>
      <c r="BA120" s="216"/>
      <c r="BB120" s="216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</row>
    <row r="121" spans="1:96" ht="12.75">
      <c r="A121" s="211">
        <v>118</v>
      </c>
      <c r="B121" s="217" t="s">
        <v>117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211">
        <v>118</v>
      </c>
      <c r="AX121" s="217" t="s">
        <v>117</v>
      </c>
      <c r="AY121" s="214"/>
      <c r="AZ121" s="215"/>
      <c r="BA121" s="218"/>
      <c r="BB121" s="218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</row>
    <row r="122" spans="1:96" ht="12.75">
      <c r="A122" s="211">
        <v>119</v>
      </c>
      <c r="B122" s="217" t="s">
        <v>69</v>
      </c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>
        <v>6.5</v>
      </c>
      <c r="AC122" s="136">
        <v>6.3</v>
      </c>
      <c r="AD122" s="136">
        <v>6.4</v>
      </c>
      <c r="AE122" s="136">
        <v>6.4</v>
      </c>
      <c r="AF122" s="136">
        <v>6</v>
      </c>
      <c r="AG122" s="136">
        <v>6.1</v>
      </c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211">
        <v>119</v>
      </c>
      <c r="AX122" s="217" t="s">
        <v>69</v>
      </c>
      <c r="AY122" s="214"/>
      <c r="AZ122" s="215"/>
      <c r="BA122" s="216"/>
      <c r="BB122" s="216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</row>
    <row r="123" spans="1:96" ht="12.75">
      <c r="A123" s="211">
        <v>120</v>
      </c>
      <c r="B123" s="217" t="s">
        <v>55</v>
      </c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>
        <v>6.8</v>
      </c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211">
        <v>120</v>
      </c>
      <c r="AX123" s="217" t="s">
        <v>55</v>
      </c>
      <c r="AY123" s="214"/>
      <c r="AZ123" s="215"/>
      <c r="BA123" s="218"/>
      <c r="BB123" s="218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</row>
    <row r="124" spans="1:96" ht="12.75">
      <c r="A124" s="211">
        <v>121</v>
      </c>
      <c r="B124" s="217" t="s">
        <v>31</v>
      </c>
      <c r="C124" s="213">
        <v>7.1</v>
      </c>
      <c r="D124" s="136">
        <v>5.9</v>
      </c>
      <c r="E124" s="136">
        <v>6</v>
      </c>
      <c r="F124" s="136">
        <v>6.2</v>
      </c>
      <c r="G124" s="136">
        <v>5.9</v>
      </c>
      <c r="H124" s="136"/>
      <c r="I124" s="136">
        <v>6.4</v>
      </c>
      <c r="J124" s="136">
        <v>6.8</v>
      </c>
      <c r="K124" s="136">
        <v>6.9</v>
      </c>
      <c r="L124" s="136">
        <v>6.1</v>
      </c>
      <c r="M124" s="213">
        <v>6.8</v>
      </c>
      <c r="N124" s="136">
        <v>6.5</v>
      </c>
      <c r="O124" s="136">
        <v>6.7</v>
      </c>
      <c r="P124" s="136">
        <v>6</v>
      </c>
      <c r="Q124" s="136">
        <v>6.4</v>
      </c>
      <c r="R124" s="136">
        <v>6.3</v>
      </c>
      <c r="S124" s="136">
        <v>6.2</v>
      </c>
      <c r="T124" s="136">
        <v>6.5</v>
      </c>
      <c r="U124" s="136"/>
      <c r="V124" s="136">
        <v>6.5</v>
      </c>
      <c r="W124" s="136">
        <v>5.7</v>
      </c>
      <c r="X124" s="136">
        <v>6.6</v>
      </c>
      <c r="Y124" s="136"/>
      <c r="Z124" s="136"/>
      <c r="AA124" s="136">
        <v>6.2</v>
      </c>
      <c r="AB124" s="136"/>
      <c r="AC124" s="136">
        <v>7</v>
      </c>
      <c r="AD124" s="136"/>
      <c r="AE124" s="136">
        <v>6.1</v>
      </c>
      <c r="AF124" s="136">
        <v>6.5</v>
      </c>
      <c r="AG124" s="136">
        <v>6.5</v>
      </c>
      <c r="AH124" s="136">
        <v>6.8</v>
      </c>
      <c r="AI124" s="136">
        <v>6.6</v>
      </c>
      <c r="AJ124" s="136">
        <v>6.5</v>
      </c>
      <c r="AK124" s="225">
        <v>7.8</v>
      </c>
      <c r="AL124" s="136">
        <v>6.3</v>
      </c>
      <c r="AM124" s="136">
        <v>6.2</v>
      </c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211">
        <v>121</v>
      </c>
      <c r="AX124" s="217" t="s">
        <v>31</v>
      </c>
      <c r="AY124" s="214"/>
      <c r="AZ124" s="215">
        <v>3</v>
      </c>
      <c r="BA124" s="216" t="s">
        <v>193</v>
      </c>
      <c r="BB124" s="216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</row>
    <row r="125" spans="1:96" ht="12.75">
      <c r="A125" s="211">
        <v>122</v>
      </c>
      <c r="B125" s="217" t="s">
        <v>34</v>
      </c>
      <c r="C125" s="136">
        <v>6.1</v>
      </c>
      <c r="D125" s="136">
        <v>6.4</v>
      </c>
      <c r="E125" s="136">
        <v>6</v>
      </c>
      <c r="F125" s="136">
        <v>6.3</v>
      </c>
      <c r="G125" s="223">
        <v>5.4</v>
      </c>
      <c r="H125" s="136">
        <v>6.5</v>
      </c>
      <c r="I125" s="136"/>
      <c r="J125" s="136"/>
      <c r="K125" s="136">
        <v>6.5</v>
      </c>
      <c r="L125" s="136">
        <v>6</v>
      </c>
      <c r="M125" s="136"/>
      <c r="N125" s="136">
        <v>5.7</v>
      </c>
      <c r="O125" s="136">
        <v>5.9</v>
      </c>
      <c r="P125" s="136">
        <v>6.5</v>
      </c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>
        <v>6.2</v>
      </c>
      <c r="AJ125" s="136">
        <v>6.1</v>
      </c>
      <c r="AK125" s="136"/>
      <c r="AL125" s="136">
        <v>6.4</v>
      </c>
      <c r="AM125" s="136">
        <v>6.1</v>
      </c>
      <c r="AN125" s="136">
        <v>6.6</v>
      </c>
      <c r="AO125" s="136">
        <v>6.9</v>
      </c>
      <c r="AP125" s="136">
        <v>6.6</v>
      </c>
      <c r="AQ125" s="136">
        <v>7.1</v>
      </c>
      <c r="AR125" s="136">
        <v>6.3</v>
      </c>
      <c r="AS125" s="136">
        <v>5.9</v>
      </c>
      <c r="AT125" s="136">
        <v>6.5</v>
      </c>
      <c r="AU125" s="136"/>
      <c r="AV125" s="136"/>
      <c r="AW125" s="211">
        <v>122</v>
      </c>
      <c r="AX125" s="217" t="s">
        <v>34</v>
      </c>
      <c r="AY125" s="214">
        <v>1</v>
      </c>
      <c r="AZ125" s="215"/>
      <c r="BA125" s="216"/>
      <c r="BB125" s="216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</row>
    <row r="126" spans="1:96" ht="12.75">
      <c r="A126" s="211">
        <v>123</v>
      </c>
      <c r="B126" s="217" t="s">
        <v>101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211">
        <v>123</v>
      </c>
      <c r="AX126" s="217" t="s">
        <v>101</v>
      </c>
      <c r="AY126" s="214"/>
      <c r="AZ126" s="215"/>
      <c r="BA126" s="216"/>
      <c r="BB126" s="21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</row>
    <row r="127" spans="1:96" ht="12.75">
      <c r="A127" s="211">
        <v>124</v>
      </c>
      <c r="B127" s="217" t="s">
        <v>112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211">
        <v>124</v>
      </c>
      <c r="AX127" s="217" t="s">
        <v>112</v>
      </c>
      <c r="AY127" s="214"/>
      <c r="AZ127" s="215"/>
      <c r="BA127" s="218"/>
      <c r="BB127" s="218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</row>
    <row r="128" spans="1:96" ht="12.75">
      <c r="A128" s="211">
        <v>125</v>
      </c>
      <c r="B128" s="217" t="s">
        <v>194</v>
      </c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11">
        <v>125</v>
      </c>
      <c r="AX128" s="217" t="s">
        <v>194</v>
      </c>
      <c r="AY128" s="214"/>
      <c r="AZ128" s="215"/>
      <c r="BA128" s="218"/>
      <c r="BB128" s="21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</row>
    <row r="129" spans="1:96" ht="12.75">
      <c r="A129" s="211">
        <v>126</v>
      </c>
      <c r="B129" s="217" t="s">
        <v>131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211">
        <v>126</v>
      </c>
      <c r="AX129" s="217" t="s">
        <v>131</v>
      </c>
      <c r="AY129" s="214"/>
      <c r="AZ129" s="215"/>
      <c r="BA129" s="218"/>
      <c r="BB129" s="218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</row>
    <row r="130" spans="1:96" ht="12.75">
      <c r="A130" s="211">
        <v>127</v>
      </c>
      <c r="B130" s="217" t="s">
        <v>116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211">
        <v>127</v>
      </c>
      <c r="AX130" s="217" t="s">
        <v>116</v>
      </c>
      <c r="AY130" s="214"/>
      <c r="AZ130" s="215"/>
      <c r="BA130" s="218"/>
      <c r="BB130" s="218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</row>
    <row r="131" spans="1:96" ht="12.75">
      <c r="A131" s="211">
        <v>128</v>
      </c>
      <c r="B131" s="217" t="s">
        <v>43</v>
      </c>
      <c r="C131" s="136"/>
      <c r="D131" s="136"/>
      <c r="E131" s="136"/>
      <c r="F131" s="136"/>
      <c r="G131" s="136"/>
      <c r="H131" s="136"/>
      <c r="I131" s="136"/>
      <c r="J131" s="136">
        <v>7.1</v>
      </c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211">
        <v>128</v>
      </c>
      <c r="AX131" s="217" t="s">
        <v>43</v>
      </c>
      <c r="AY131" s="214"/>
      <c r="AZ131" s="215"/>
      <c r="BA131" s="216"/>
      <c r="BB131" s="216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</row>
    <row r="132" spans="1:96" ht="12.75">
      <c r="A132" s="211">
        <v>129</v>
      </c>
      <c r="B132" s="217">
        <v>6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211">
        <v>129</v>
      </c>
      <c r="AX132" s="217">
        <v>6</v>
      </c>
      <c r="AY132" s="214"/>
      <c r="AZ132" s="215"/>
      <c r="BA132" s="218"/>
      <c r="BB132" s="218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</row>
    <row r="133" spans="1:96" ht="12.75">
      <c r="A133" s="211">
        <v>130</v>
      </c>
      <c r="B133" s="217">
        <v>7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211">
        <v>130</v>
      </c>
      <c r="AX133" s="217">
        <v>7</v>
      </c>
      <c r="AY133" s="214"/>
      <c r="AZ133" s="215"/>
      <c r="BA133" s="218"/>
      <c r="BB133" s="218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</row>
    <row r="134" spans="1:96" ht="12.75">
      <c r="A134" s="211">
        <v>131</v>
      </c>
      <c r="B134" s="217">
        <v>8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211">
        <v>131</v>
      </c>
      <c r="AX134" s="217">
        <v>8</v>
      </c>
      <c r="AY134" s="214"/>
      <c r="AZ134" s="215"/>
      <c r="BA134" s="218"/>
      <c r="BB134" s="218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</row>
    <row r="135" spans="1:96" ht="12.75">
      <c r="A135" s="211">
        <v>132</v>
      </c>
      <c r="B135" s="217">
        <v>9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211">
        <v>132</v>
      </c>
      <c r="AX135" s="217">
        <v>9</v>
      </c>
      <c r="AY135" s="214"/>
      <c r="AZ135" s="215"/>
      <c r="BA135" s="218"/>
      <c r="BB135" s="218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</row>
    <row r="136" spans="1:96" ht="12.75">
      <c r="A136" s="211">
        <v>133</v>
      </c>
      <c r="B136" s="217">
        <v>10</v>
      </c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211">
        <v>133</v>
      </c>
      <c r="AX136" s="217">
        <v>10</v>
      </c>
      <c r="AY136" s="214"/>
      <c r="AZ136" s="215"/>
      <c r="BA136" s="218"/>
      <c r="BB136" s="218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</row>
    <row r="137" spans="1:96" ht="12.75">
      <c r="A137" s="205"/>
      <c r="B137" s="242"/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43"/>
      <c r="AT137" s="243"/>
      <c r="AU137" s="243"/>
      <c r="AV137" s="243"/>
      <c r="AW137" s="205"/>
      <c r="AX137" s="242"/>
      <c r="AY137" s="244"/>
      <c r="AZ137" s="244"/>
      <c r="BA137" s="245"/>
      <c r="BB137" s="245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</row>
    <row r="138" ht="12.75">
      <c r="CM138" s="246"/>
    </row>
  </sheetData>
  <sheetProtection selectLockedCells="1" selectUnlockedCells="1"/>
  <mergeCells count="135">
    <mergeCell ref="A3:A4"/>
    <mergeCell ref="BA3:BB3"/>
    <mergeCell ref="BA4:BB4"/>
    <mergeCell ref="BA5:BB5"/>
    <mergeCell ref="BA6:BB6"/>
    <mergeCell ref="BA7:BB7"/>
    <mergeCell ref="BA8:BB8"/>
    <mergeCell ref="BA9:BB9"/>
    <mergeCell ref="BA10:BB10"/>
    <mergeCell ref="BA11:BB11"/>
    <mergeCell ref="BA12:BB12"/>
    <mergeCell ref="BA13:BB13"/>
    <mergeCell ref="BA14:BB14"/>
    <mergeCell ref="BA15:BB15"/>
    <mergeCell ref="BA16:BB16"/>
    <mergeCell ref="BA17:BB17"/>
    <mergeCell ref="BA18:BB18"/>
    <mergeCell ref="BA19:BB19"/>
    <mergeCell ref="BA20:BB20"/>
    <mergeCell ref="BA21:BB21"/>
    <mergeCell ref="BA22:BB22"/>
    <mergeCell ref="BA23:BB23"/>
    <mergeCell ref="BA24:BB24"/>
    <mergeCell ref="BA25:BB25"/>
    <mergeCell ref="BA26:BB26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BA35:BB35"/>
    <mergeCell ref="BA36:BB36"/>
    <mergeCell ref="BA37:BB37"/>
    <mergeCell ref="BA38:BB38"/>
    <mergeCell ref="BA39:BB39"/>
    <mergeCell ref="BA40:BB40"/>
    <mergeCell ref="BA41:BB41"/>
    <mergeCell ref="BA42:BB42"/>
    <mergeCell ref="BA43:BB43"/>
    <mergeCell ref="BA44:BB44"/>
    <mergeCell ref="BA45:BB45"/>
    <mergeCell ref="BA46:BB46"/>
    <mergeCell ref="BA47:BB47"/>
    <mergeCell ref="BA48:BB48"/>
    <mergeCell ref="BA49:BB49"/>
    <mergeCell ref="BA50:BB50"/>
    <mergeCell ref="BA51:BB51"/>
    <mergeCell ref="BA52:BB52"/>
    <mergeCell ref="BA53:BB53"/>
    <mergeCell ref="BA54:BB54"/>
    <mergeCell ref="BA55:BB55"/>
    <mergeCell ref="BA56:BB56"/>
    <mergeCell ref="BA57:BB57"/>
    <mergeCell ref="BA58:BB58"/>
    <mergeCell ref="BA59:BB59"/>
    <mergeCell ref="BA60:BB60"/>
    <mergeCell ref="BA61:BB61"/>
    <mergeCell ref="BA62:BB62"/>
    <mergeCell ref="BA63:BB63"/>
    <mergeCell ref="BA64:BB64"/>
    <mergeCell ref="BA65:BB65"/>
    <mergeCell ref="BA66:BB66"/>
    <mergeCell ref="BA67:BB67"/>
    <mergeCell ref="BA68:BB68"/>
    <mergeCell ref="BA69:BB69"/>
    <mergeCell ref="BA70:BB70"/>
    <mergeCell ref="BA71:BB71"/>
    <mergeCell ref="BA72:BB72"/>
    <mergeCell ref="BA73:BB73"/>
    <mergeCell ref="BA74:BB74"/>
    <mergeCell ref="BA75:BB75"/>
    <mergeCell ref="BA76:BB76"/>
    <mergeCell ref="BA77:BB77"/>
    <mergeCell ref="BA78:BB78"/>
    <mergeCell ref="BA79:BB79"/>
    <mergeCell ref="BA80:BB80"/>
    <mergeCell ref="BA81:BB81"/>
    <mergeCell ref="BA82:BB82"/>
    <mergeCell ref="BA83:BB83"/>
    <mergeCell ref="BA84:BB84"/>
    <mergeCell ref="BA85:BB85"/>
    <mergeCell ref="BA86:BB86"/>
    <mergeCell ref="BA87:BB87"/>
    <mergeCell ref="BA88:BB88"/>
    <mergeCell ref="BA89:BB89"/>
    <mergeCell ref="BA90:BB90"/>
    <mergeCell ref="BA91:BB91"/>
    <mergeCell ref="BA92:BB92"/>
    <mergeCell ref="BA93:BB93"/>
    <mergeCell ref="BA94:BB94"/>
    <mergeCell ref="BA95:BB95"/>
    <mergeCell ref="BA96:BB96"/>
    <mergeCell ref="BA97:BB97"/>
    <mergeCell ref="BA98:BB98"/>
    <mergeCell ref="BA99:BB99"/>
    <mergeCell ref="BA100:BB100"/>
    <mergeCell ref="BA101:BB101"/>
    <mergeCell ref="BA102:BB102"/>
    <mergeCell ref="BA103:BB103"/>
    <mergeCell ref="BA104:BB104"/>
    <mergeCell ref="BA105:BB105"/>
    <mergeCell ref="BA106:BB106"/>
    <mergeCell ref="BA107:BB107"/>
    <mergeCell ref="BA108:BB108"/>
    <mergeCell ref="BA109:BB109"/>
    <mergeCell ref="BA110:BB110"/>
    <mergeCell ref="BA111:BB111"/>
    <mergeCell ref="BA112:BB112"/>
    <mergeCell ref="BA113:BB113"/>
    <mergeCell ref="BA114:BB114"/>
    <mergeCell ref="BA115:BB115"/>
    <mergeCell ref="BA116:BB116"/>
    <mergeCell ref="BA117:BB117"/>
    <mergeCell ref="BA118:BB118"/>
    <mergeCell ref="BA119:BB119"/>
    <mergeCell ref="BA120:BB120"/>
    <mergeCell ref="BA121:BB121"/>
    <mergeCell ref="BA122:BB122"/>
    <mergeCell ref="BA123:BB123"/>
    <mergeCell ref="BA124:BB124"/>
    <mergeCell ref="BA125:BB125"/>
    <mergeCell ref="BA126:BB126"/>
    <mergeCell ref="BA127:BB127"/>
    <mergeCell ref="BA128:BB128"/>
    <mergeCell ref="BA129:BB129"/>
    <mergeCell ref="BA130:BB130"/>
    <mergeCell ref="BA131:BB131"/>
    <mergeCell ref="BA132:BB132"/>
    <mergeCell ref="BA133:BB133"/>
    <mergeCell ref="BA134:BB134"/>
    <mergeCell ref="BA135:BB135"/>
    <mergeCell ref="BA136:BB136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marco </cp:lastModifiedBy>
  <dcterms:created xsi:type="dcterms:W3CDTF">2023-05-29T13:46:09Z</dcterms:created>
  <dcterms:modified xsi:type="dcterms:W3CDTF">2023-11-19T22:17:41Z</dcterms:modified>
  <cp:category/>
  <cp:version/>
  <cp:contentType/>
  <cp:contentStatus/>
  <cp:revision>1</cp:revision>
</cp:coreProperties>
</file>