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<sst xmlns="http://schemas.openxmlformats.org/spreadsheetml/2006/main" count="588" uniqueCount="179">
  <si>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</si>
  <si>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</si>
  <si>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</si>
  <si>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</si>
  <si>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</si>
  <si>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</si>
  <si>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</si>
  <si>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</si>
  <si>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</si>
  <si>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</si>
  <si>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</si>
  <si>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</si>
  <si>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</si>
  <si>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</si>
  <si>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</si>
  <si>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</si>
  <si>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</si>
  <si>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</si>
  <si>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Roscini Marco</t>
  </si>
  <si>
    <t xml:space="preserve"> </t>
  </si>
  <si>
    <t>P</t>
  </si>
  <si>
    <t>Vulpe</t>
  </si>
  <si>
    <t>Bucur</t>
  </si>
  <si>
    <t>D</t>
  </si>
  <si>
    <t>Rusu</t>
  </si>
  <si>
    <t>Munteanu</t>
  </si>
  <si>
    <t>Pulbere</t>
  </si>
  <si>
    <t>Birladeanu</t>
  </si>
  <si>
    <t>Beddoni</t>
  </si>
  <si>
    <t>Pintore</t>
  </si>
  <si>
    <t>A</t>
  </si>
  <si>
    <t>Cherubini</t>
  </si>
  <si>
    <t>Grasso</t>
  </si>
  <si>
    <t>Budelli</t>
  </si>
  <si>
    <t>Cardatore Michele</t>
  </si>
  <si>
    <t>Toscani</t>
  </si>
  <si>
    <t>Bufalino</t>
  </si>
  <si>
    <t>Bucci</t>
  </si>
  <si>
    <t>Borghese Max</t>
  </si>
  <si>
    <t>Manole G.</t>
  </si>
  <si>
    <t>Dioguardi Ivano</t>
  </si>
  <si>
    <t>Di Candilo</t>
  </si>
  <si>
    <t>Ciolli Davide</t>
  </si>
  <si>
    <t>Lupini</t>
  </si>
  <si>
    <t>Novac</t>
  </si>
  <si>
    <t>Vulpe Christian</t>
  </si>
  <si>
    <t>Toska</t>
  </si>
  <si>
    <t>Mormeci</t>
  </si>
  <si>
    <t>Pasquini</t>
  </si>
  <si>
    <t>Giannuzzi G.</t>
  </si>
  <si>
    <t>Moldovan Raz</t>
  </si>
  <si>
    <t>Danko Gianluca</t>
  </si>
  <si>
    <t>Renzoni</t>
  </si>
  <si>
    <t>Vladu</t>
  </si>
  <si>
    <t>Marchiori</t>
  </si>
  <si>
    <t>Serban</t>
  </si>
  <si>
    <t>Mistreanu Sorin</t>
  </si>
  <si>
    <t>Sanna Giuliano</t>
  </si>
  <si>
    <t>Vanny</t>
  </si>
  <si>
    <t>Artip Bruno</t>
  </si>
  <si>
    <t>Pescosolido</t>
  </si>
  <si>
    <t>Petrella</t>
  </si>
  <si>
    <t>Buscema</t>
  </si>
  <si>
    <t>Arvinte Alex</t>
  </si>
  <si>
    <t>Antonacci</t>
  </si>
  <si>
    <t>Caprioli</t>
  </si>
  <si>
    <t>Gravina Andrea</t>
  </si>
  <si>
    <t>Mattei W.</t>
  </si>
  <si>
    <t>Mustone Claudio</t>
  </si>
  <si>
    <t>Di Giovanni</t>
  </si>
  <si>
    <t>Hrubaru I.</t>
  </si>
  <si>
    <t>Sanna Corrado</t>
  </si>
  <si>
    <t>Beres</t>
  </si>
  <si>
    <t>Gravina E.</t>
  </si>
  <si>
    <t>Cardatore S.</t>
  </si>
  <si>
    <t>Danko Alessio</t>
  </si>
  <si>
    <t>Ramos Senior</t>
  </si>
  <si>
    <t>Pappalardo</t>
  </si>
  <si>
    <t>Moldovan Alex</t>
  </si>
  <si>
    <t>Farina Giorgio</t>
  </si>
  <si>
    <t>Marrese</t>
  </si>
  <si>
    <t>Hrubaru A.</t>
  </si>
  <si>
    <t>Gilardoni Flavio</t>
  </si>
  <si>
    <t>Hrubaru V.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</si>
  <si>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</si>
  <si>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</si>
  <si>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</si>
  <si>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</si>
  <si>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</si>
  <si>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</si>
  <si>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</si>
  <si>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Gradinaru</t>
  </si>
  <si>
    <t>Favato</t>
  </si>
  <si>
    <t>Quirinis</t>
  </si>
  <si>
    <t>Diamanti</t>
  </si>
  <si>
    <t>Checchino</t>
  </si>
  <si>
    <t>Donnini</t>
  </si>
  <si>
    <t>Caliendo</t>
  </si>
  <si>
    <t>Bonifacio</t>
  </si>
  <si>
    <t>Danko R.</t>
  </si>
  <si>
    <t>Salvemini</t>
  </si>
  <si>
    <t>Dabija Pavel</t>
  </si>
  <si>
    <t>Floarea</t>
  </si>
  <si>
    <t>Ramos K.</t>
  </si>
  <si>
    <t>Stancu Marius</t>
  </si>
  <si>
    <t>Masriera</t>
  </si>
  <si>
    <t>Samsonescu</t>
  </si>
  <si>
    <t>Miserocchi</t>
  </si>
  <si>
    <t>Dioguardi Luciano</t>
  </si>
  <si>
    <t>Roscini Simone</t>
  </si>
  <si>
    <t>Roscini Max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</si>
  <si>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</si>
  <si>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</si>
  <si>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</si>
  <si>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</si>
  <si>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</si>
  <si>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</si>
  <si>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</si>
  <si>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</si>
  <si>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</si>
  <si>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Tertulliani</t>
  </si>
  <si>
    <t>Meucci N.</t>
  </si>
  <si>
    <t>Basso</t>
  </si>
  <si>
    <t>"Portiere   o   attaccante    per     una     notte"</t>
  </si>
  <si>
    <t>Cambio Colorati</t>
  </si>
  <si>
    <t>Moldovan R.</t>
  </si>
  <si>
    <t>Cambio Biancoblu</t>
  </si>
  <si>
    <t>Artip</t>
  </si>
  <si>
    <t>Orgiu</t>
  </si>
  <si>
    <t>Mauro Sergio</t>
  </si>
  <si>
    <t>n°</t>
  </si>
  <si>
    <t>DATE</t>
  </si>
  <si>
    <t>GIOCATORI</t>
  </si>
  <si>
    <t>Peggiore</t>
  </si>
  <si>
    <t>Migliore</t>
  </si>
  <si>
    <t>Best gol n° giornata</t>
  </si>
  <si>
    <t>Dunare</t>
  </si>
  <si>
    <t>Binutti</t>
  </si>
  <si>
    <t>Donnini (p)</t>
  </si>
  <si>
    <t>Hrubaru I. (p)</t>
  </si>
  <si>
    <t>Danko R. (p)</t>
  </si>
  <si>
    <t>Iacocagni (p)</t>
  </si>
  <si>
    <t xml:space="preserve">Hrubaru A. </t>
  </si>
  <si>
    <t>Pulbere (p)</t>
  </si>
  <si>
    <t>Vulpe (p)</t>
  </si>
  <si>
    <t>Riccioni G. (p)</t>
  </si>
  <si>
    <t>Stancu Marius (p)</t>
  </si>
  <si>
    <t>Cucculelli</t>
  </si>
  <si>
    <t>Ivaldi</t>
  </si>
  <si>
    <t>Sinno</t>
  </si>
  <si>
    <t>Inga</t>
  </si>
  <si>
    <t>Esaltato</t>
  </si>
  <si>
    <t>Scuderi</t>
  </si>
  <si>
    <t>Semeraro</t>
  </si>
  <si>
    <t>Della Piana</t>
  </si>
  <si>
    <t>Alabiso</t>
  </si>
  <si>
    <t>Rosca</t>
  </si>
  <si>
    <t>Filomena</t>
  </si>
  <si>
    <t>Damicis</t>
  </si>
  <si>
    <t>Damicis (p)</t>
  </si>
  <si>
    <t>Dioguardi M.</t>
  </si>
  <si>
    <t xml:space="preserve">Manole Aurel </t>
  </si>
  <si>
    <t>Manole Aurel (p)</t>
  </si>
  <si>
    <t>Galimi</t>
  </si>
  <si>
    <t>Macovei</t>
  </si>
  <si>
    <t>Cecchetti</t>
  </si>
  <si>
    <t>Magi</t>
  </si>
  <si>
    <t>Ettori R.</t>
  </si>
  <si>
    <t>Ettori D.</t>
  </si>
  <si>
    <t>1^</t>
  </si>
  <si>
    <t>Torri Marco</t>
  </si>
  <si>
    <t>Torri Fr.</t>
  </si>
  <si>
    <t>Torri Fr</t>
  </si>
  <si>
    <t>4^</t>
  </si>
  <si>
    <t>Danko N.</t>
  </si>
  <si>
    <t>3^/5^</t>
  </si>
  <si>
    <t>2^/6^</t>
  </si>
  <si>
    <t>7^</t>
  </si>
  <si>
    <t>Roman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</si>
</sst>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44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0" fillId="34" borderId="16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3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64" fontId="9" fillId="34" borderId="15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vertical="center"/>
    </xf>
    <xf numFmtId="0" fontId="1" fillId="36" borderId="15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 shrinkToFit="1"/>
    </xf>
    <xf numFmtId="1" fontId="7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1" fontId="1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5" fillId="39" borderId="21" xfId="0" applyFont="1" applyFill="1" applyBorder="1" applyAlignment="1">
      <alignment horizontal="center" vertical="center"/>
    </xf>
    <xf numFmtId="0" fontId="15" fillId="40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5" fillId="39" borderId="15" xfId="0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15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41" borderId="19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7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3" borderId="16" xfId="0" applyFont="1" applyFill="1" applyBorder="1" applyAlignment="1">
      <alignment horizontal="center"/>
    </xf>
    <xf numFmtId="0" fontId="7" fillId="43" borderId="16" xfId="0" applyFont="1" applyFill="1" applyBorder="1" applyAlignment="1">
      <alignment horizontal="center"/>
    </xf>
    <xf numFmtId="1" fontId="7" fillId="43" borderId="16" xfId="0" applyNumberFormat="1" applyFont="1" applyFill="1" applyBorder="1" applyAlignment="1">
      <alignment horizontal="center"/>
    </xf>
    <xf numFmtId="164" fontId="0" fillId="43" borderId="16" xfId="0" applyNumberFormat="1" applyFill="1" applyBorder="1" applyAlignment="1">
      <alignment horizontal="center"/>
    </xf>
    <xf numFmtId="164" fontId="0" fillId="43" borderId="16" xfId="0" applyNumberFormat="1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164" fontId="1" fillId="43" borderId="16" xfId="0" applyNumberFormat="1" applyFont="1" applyFill="1" applyBorder="1" applyAlignment="1">
      <alignment horizontal="center"/>
    </xf>
    <xf numFmtId="1" fontId="1" fillId="43" borderId="16" xfId="0" applyNumberFormat="1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/>
    </xf>
    <xf numFmtId="1" fontId="7" fillId="42" borderId="16" xfId="0" applyNumberFormat="1" applyFont="1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164" fontId="0" fillId="42" borderId="16" xfId="0" applyNumberFormat="1" applyFill="1" applyBorder="1" applyAlignment="1">
      <alignment horizontal="center"/>
    </xf>
    <xf numFmtId="164" fontId="0" fillId="42" borderId="16" xfId="0" applyNumberFormat="1" applyFont="1" applyFill="1" applyBorder="1" applyAlignment="1">
      <alignment horizontal="center"/>
    </xf>
    <xf numFmtId="164" fontId="1" fillId="42" borderId="16" xfId="0" applyNumberFormat="1" applyFont="1" applyFill="1" applyBorder="1" applyAlignment="1">
      <alignment horizontal="center"/>
    </xf>
    <xf numFmtId="1" fontId="1" fillId="42" borderId="16" xfId="0" applyNumberFormat="1" applyFont="1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1" fillId="42" borderId="16" xfId="0" applyNumberFormat="1" applyFont="1" applyFill="1" applyBorder="1" applyAlignment="1">
      <alignment horizontal="center"/>
    </xf>
    <xf numFmtId="0" fontId="0" fillId="42" borderId="16" xfId="0" applyNumberForma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7" fillId="41" borderId="16" xfId="0" applyFont="1" applyFill="1" applyBorder="1" applyAlignment="1">
      <alignment horizontal="center"/>
    </xf>
    <xf numFmtId="1" fontId="7" fillId="41" borderId="16" xfId="0" applyNumberFormat="1" applyFon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164" fontId="0" fillId="41" borderId="16" xfId="0" applyNumberFormat="1" applyFill="1" applyBorder="1" applyAlignment="1">
      <alignment horizontal="center"/>
    </xf>
    <xf numFmtId="0" fontId="1" fillId="41" borderId="16" xfId="0" applyNumberFormat="1" applyFont="1" applyFill="1" applyBorder="1" applyAlignment="1">
      <alignment horizontal="center"/>
    </xf>
    <xf numFmtId="0" fontId="0" fillId="41" borderId="16" xfId="0" applyNumberForma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/>
    </xf>
    <xf numFmtId="164" fontId="1" fillId="41" borderId="16" xfId="0" applyNumberFormat="1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44" borderId="16" xfId="0" applyNumberFormat="1" applyFont="1" applyFill="1" applyBorder="1" applyAlignment="1">
      <alignment horizontal="center"/>
    </xf>
    <xf numFmtId="0" fontId="0" fillId="42" borderId="16" xfId="0" applyFont="1" applyFill="1" applyBorder="1" applyAlignment="1">
      <alignment horizontal="center"/>
    </xf>
    <xf numFmtId="0" fontId="0" fillId="42" borderId="16" xfId="0" applyNumberFormat="1" applyFont="1" applyFill="1" applyBorder="1" applyAlignment="1">
      <alignment horizontal="center"/>
    </xf>
    <xf numFmtId="0" fontId="1" fillId="44" borderId="16" xfId="0" applyFont="1" applyFill="1" applyBorder="1" applyAlignment="1">
      <alignment horizontal="center"/>
    </xf>
    <xf numFmtId="0" fontId="1" fillId="43" borderId="16" xfId="0" applyNumberFormat="1" applyFont="1" applyFill="1" applyBorder="1" applyAlignment="1">
      <alignment horizontal="center"/>
    </xf>
    <xf numFmtId="0" fontId="0" fillId="43" borderId="16" xfId="0" applyNumberFormat="1" applyFill="1" applyBorder="1" applyAlignment="1">
      <alignment horizontal="center"/>
    </xf>
    <xf numFmtId="1" fontId="0" fillId="42" borderId="16" xfId="0" applyNumberFormat="1" applyFont="1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164" fontId="52" fillId="41" borderId="15" xfId="0" applyNumberFormat="1" applyFont="1" applyFill="1" applyBorder="1" applyAlignment="1">
      <alignment horizontal="center"/>
    </xf>
    <xf numFmtId="164" fontId="16" fillId="41" borderId="15" xfId="0" applyNumberFormat="1" applyFont="1" applyFill="1" applyBorder="1" applyAlignment="1">
      <alignment horizontal="center"/>
    </xf>
    <xf numFmtId="165" fontId="0" fillId="41" borderId="15" xfId="0" applyNumberFormat="1" applyFont="1" applyFill="1" applyBorder="1" applyAlignment="1">
      <alignment horizontal="center"/>
    </xf>
    <xf numFmtId="14" fontId="0" fillId="41" borderId="15" xfId="0" applyNumberFormat="1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164" fontId="52" fillId="45" borderId="15" xfId="0" applyNumberFormat="1" applyFont="1" applyFill="1" applyBorder="1" applyAlignment="1">
      <alignment horizontal="center"/>
    </xf>
    <xf numFmtId="164" fontId="52" fillId="46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9" borderId="15" xfId="0" applyFont="1" applyFill="1" applyBorder="1" applyAlignment="1">
      <alignment horizontal="center"/>
    </xf>
    <xf numFmtId="0" fontId="7" fillId="49" borderId="15" xfId="0" applyFont="1" applyFill="1" applyBorder="1" applyAlignment="1">
      <alignment horizontal="center"/>
    </xf>
    <xf numFmtId="1" fontId="7" fillId="49" borderId="15" xfId="0" applyNumberFormat="1" applyFont="1" applyFill="1" applyBorder="1" applyAlignment="1">
      <alignment horizontal="center"/>
    </xf>
    <xf numFmtId="164" fontId="0" fillId="49" borderId="15" xfId="0" applyNumberFormat="1" applyFont="1" applyFill="1" applyBorder="1" applyAlignment="1">
      <alignment horizontal="center"/>
    </xf>
    <xf numFmtId="164" fontId="1" fillId="49" borderId="15" xfId="0" applyNumberFormat="1" applyFont="1" applyFill="1" applyBorder="1" applyAlignment="1">
      <alignment horizontal="center"/>
    </xf>
    <xf numFmtId="1" fontId="1" fillId="49" borderId="15" xfId="0" applyNumberFormat="1" applyFont="1" applyFill="1" applyBorder="1" applyAlignment="1">
      <alignment horizontal="center"/>
    </xf>
    <xf numFmtId="0" fontId="7" fillId="48" borderId="15" xfId="0" applyFont="1" applyFill="1" applyBorder="1" applyAlignment="1">
      <alignment horizontal="center"/>
    </xf>
    <xf numFmtId="1" fontId="7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1" fontId="7" fillId="47" borderId="15" xfId="0" applyNumberFormat="1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0" fillId="47" borderId="15" xfId="0" applyFont="1" applyFill="1" applyBorder="1" applyAlignment="1">
      <alignment horizontal="center"/>
    </xf>
    <xf numFmtId="0" fontId="1" fillId="47" borderId="16" xfId="0" applyFont="1" applyFill="1" applyBorder="1" applyAlignment="1">
      <alignment horizontal="center"/>
    </xf>
    <xf numFmtId="0" fontId="7" fillId="47" borderId="16" xfId="0" applyFont="1" applyFill="1" applyBorder="1" applyAlignment="1">
      <alignment horizontal="center"/>
    </xf>
    <xf numFmtId="1" fontId="7" fillId="47" borderId="16" xfId="0" applyNumberFormat="1" applyFont="1" applyFill="1" applyBorder="1" applyAlignment="1">
      <alignment horizontal="center"/>
    </xf>
    <xf numFmtId="164" fontId="0" fillId="47" borderId="16" xfId="0" applyNumberFormat="1" applyFont="1" applyFill="1" applyBorder="1" applyAlignment="1">
      <alignment horizontal="center"/>
    </xf>
    <xf numFmtId="164" fontId="1" fillId="47" borderId="16" xfId="0" applyNumberFormat="1" applyFont="1" applyFill="1" applyBorder="1" applyAlignment="1">
      <alignment horizontal="center"/>
    </xf>
    <xf numFmtId="1" fontId="1" fillId="47" borderId="16" xfId="0" applyNumberFormat="1" applyFont="1" applyFill="1" applyBorder="1" applyAlignment="1">
      <alignment horizontal="center"/>
    </xf>
    <xf numFmtId="0" fontId="0" fillId="49" borderId="15" xfId="0" applyFill="1" applyBorder="1" applyAlignment="1">
      <alignment horizontal="center"/>
    </xf>
    <xf numFmtId="164" fontId="0" fillId="49" borderId="15" xfId="0" applyNumberFormat="1" applyFill="1" applyBorder="1" applyAlignment="1">
      <alignment horizontal="center"/>
    </xf>
    <xf numFmtId="0" fontId="0" fillId="48" borderId="15" xfId="0" applyFont="1" applyFill="1" applyBorder="1" applyAlignment="1">
      <alignment horizontal="center"/>
    </xf>
    <xf numFmtId="1" fontId="0" fillId="47" borderId="15" xfId="0" applyNumberFormat="1" applyFont="1" applyFill="1" applyBorder="1" applyAlignment="1">
      <alignment horizontal="center"/>
    </xf>
    <xf numFmtId="0" fontId="1" fillId="47" borderId="15" xfId="0" applyNumberFormat="1" applyFont="1" applyFill="1" applyBorder="1" applyAlignment="1">
      <alignment horizontal="center"/>
    </xf>
    <xf numFmtId="0" fontId="0" fillId="47" borderId="15" xfId="0" applyNumberFormat="1" applyFont="1" applyFill="1" applyBorder="1" applyAlignment="1">
      <alignment horizontal="center"/>
    </xf>
    <xf numFmtId="1" fontId="1" fillId="49" borderId="16" xfId="0" applyNumberFormat="1" applyFont="1" applyFill="1" applyBorder="1" applyAlignment="1">
      <alignment horizontal="center"/>
    </xf>
    <xf numFmtId="0" fontId="1" fillId="48" borderId="16" xfId="0" applyFont="1" applyFill="1" applyBorder="1" applyAlignment="1">
      <alignment horizontal="center"/>
    </xf>
    <xf numFmtId="0" fontId="0" fillId="47" borderId="16" xfId="0" applyFill="1" applyBorder="1" applyAlignment="1">
      <alignment horizontal="center"/>
    </xf>
    <xf numFmtId="164" fontId="0" fillId="47" borderId="16" xfId="0" applyNumberFormat="1" applyFill="1" applyBorder="1" applyAlignment="1">
      <alignment horizontal="center"/>
    </xf>
    <xf numFmtId="164" fontId="52" fillId="50" borderId="15" xfId="0" applyNumberFormat="1" applyFont="1" applyFill="1" applyBorder="1" applyAlignment="1">
      <alignment horizontal="center"/>
    </xf>
    <xf numFmtId="164" fontId="52" fillId="51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44" borderId="16" xfId="0" applyFont="1" applyFill="1" applyBorder="1" applyAlignment="1">
      <alignment horizontal="center"/>
    </xf>
    <xf numFmtId="1" fontId="7" fillId="44" borderId="16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164" fontId="0" fillId="44" borderId="16" xfId="0" applyNumberFormat="1" applyFill="1" applyBorder="1" applyAlignment="1">
      <alignment horizontal="center"/>
    </xf>
    <xf numFmtId="164" fontId="0" fillId="44" borderId="16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" fillId="41" borderId="13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0" fillId="41" borderId="13" xfId="0" applyNumberFormat="1" applyFill="1" applyBorder="1" applyAlignment="1">
      <alignment horizontal="center"/>
    </xf>
    <xf numFmtId="164" fontId="1" fillId="44" borderId="16" xfId="0" applyNumberFormat="1" applyFont="1" applyFill="1" applyBorder="1" applyAlignment="1">
      <alignment horizontal="center"/>
    </xf>
    <xf numFmtId="0" fontId="0" fillId="47" borderId="16" xfId="0" applyFont="1" applyFill="1" applyBorder="1" applyAlignment="1">
      <alignment horizontal="center"/>
    </xf>
    <xf numFmtId="1" fontId="0" fillId="47" borderId="16" xfId="0" applyNumberFormat="1" applyFont="1" applyFill="1" applyBorder="1" applyAlignment="1">
      <alignment horizontal="center"/>
    </xf>
    <xf numFmtId="0" fontId="1" fillId="47" borderId="16" xfId="0" applyNumberFormat="1" applyFont="1" applyFill="1" applyBorder="1" applyAlignment="1">
      <alignment horizontal="center"/>
    </xf>
    <xf numFmtId="1" fontId="1" fillId="48" borderId="16" xfId="0" applyNumberFormat="1" applyFont="1" applyFill="1" applyBorder="1" applyAlignment="1">
      <alignment horizontal="center"/>
    </xf>
    <xf numFmtId="0" fontId="1" fillId="43" borderId="14" xfId="0" applyFont="1" applyFill="1" applyBorder="1" applyAlignment="1">
      <alignment horizontal="center"/>
    </xf>
    <xf numFmtId="0" fontId="7" fillId="43" borderId="14" xfId="0" applyFont="1" applyFill="1" applyBorder="1" applyAlignment="1">
      <alignment horizontal="center"/>
    </xf>
    <xf numFmtId="1" fontId="7" fillId="43" borderId="14" xfId="0" applyNumberFormat="1" applyFont="1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164" fontId="0" fillId="43" borderId="14" xfId="0" applyNumberFormat="1" applyFill="1" applyBorder="1" applyAlignment="1">
      <alignment horizontal="center"/>
    </xf>
    <xf numFmtId="164" fontId="0" fillId="43" borderId="14" xfId="0" applyNumberFormat="1" applyFont="1" applyFill="1" applyBorder="1" applyAlignment="1">
      <alignment horizontal="center"/>
    </xf>
    <xf numFmtId="164" fontId="1" fillId="43" borderId="14" xfId="0" applyNumberFormat="1" applyFont="1" applyFill="1" applyBorder="1" applyAlignment="1">
      <alignment horizontal="center"/>
    </xf>
    <xf numFmtId="1" fontId="1" fillId="43" borderId="14" xfId="0" applyNumberFormat="1" applyFont="1" applyFill="1" applyBorder="1" applyAlignment="1">
      <alignment horizontal="center"/>
    </xf>
    <xf numFmtId="0" fontId="0" fillId="47" borderId="16" xfId="0" applyNumberFormat="1" applyFont="1" applyFill="1" applyBorder="1" applyAlignment="1">
      <alignment horizontal="center"/>
    </xf>
    <xf numFmtId="164" fontId="52" fillId="52" borderId="15" xfId="0" applyNumberFormat="1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" fillId="49" borderId="16" xfId="0" applyFont="1" applyFill="1" applyBorder="1" applyAlignment="1">
      <alignment horizontal="center"/>
    </xf>
    <xf numFmtId="0" fontId="1" fillId="42" borderId="22" xfId="0" applyFont="1" applyFill="1" applyBorder="1" applyAlignment="1">
      <alignment horizontal="center"/>
    </xf>
    <xf numFmtId="0" fontId="7" fillId="49" borderId="16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0" fontId="7" fillId="42" borderId="22" xfId="0" applyFont="1" applyFill="1" applyBorder="1" applyAlignment="1">
      <alignment horizontal="center"/>
    </xf>
    <xf numFmtId="1" fontId="7" fillId="49" borderId="16" xfId="0" applyNumberFormat="1" applyFont="1" applyFill="1" applyBorder="1" applyAlignment="1">
      <alignment horizontal="center"/>
    </xf>
    <xf numFmtId="1" fontId="7" fillId="41" borderId="14" xfId="0" applyNumberFormat="1" applyFont="1" applyFill="1" applyBorder="1" applyAlignment="1">
      <alignment horizontal="center"/>
    </xf>
    <xf numFmtId="1" fontId="7" fillId="42" borderId="22" xfId="0" applyNumberFormat="1" applyFon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" fontId="0" fillId="41" borderId="16" xfId="0" applyNumberFormat="1" applyFont="1" applyFill="1" applyBorder="1" applyAlignment="1">
      <alignment horizontal="center"/>
    </xf>
    <xf numFmtId="164" fontId="0" fillId="41" borderId="14" xfId="0" applyNumberFormat="1" applyFont="1" applyFill="1" applyBorder="1" applyAlignment="1">
      <alignment horizontal="center"/>
    </xf>
    <xf numFmtId="164" fontId="0" fillId="42" borderId="22" xfId="0" applyNumberFormat="1" applyFont="1" applyFill="1" applyBorder="1" applyAlignment="1">
      <alignment horizontal="center"/>
    </xf>
    <xf numFmtId="164" fontId="0" fillId="41" borderId="14" xfId="0" applyNumberFormat="1" applyFill="1" applyBorder="1" applyAlignment="1">
      <alignment horizontal="center"/>
    </xf>
    <xf numFmtId="0" fontId="0" fillId="47" borderId="16" xfId="0" applyNumberFormat="1" applyFill="1" applyBorder="1" applyAlignment="1">
      <alignment horizontal="center"/>
    </xf>
    <xf numFmtId="164" fontId="0" fillId="49" borderId="16" xfId="0" applyNumberFormat="1" applyFont="1" applyFill="1" applyBorder="1" applyAlignment="1">
      <alignment horizontal="center"/>
    </xf>
    <xf numFmtId="164" fontId="1" fillId="49" borderId="16" xfId="0" applyNumberFormat="1" applyFont="1" applyFill="1" applyBorder="1" applyAlignment="1">
      <alignment horizontal="center"/>
    </xf>
    <xf numFmtId="164" fontId="1" fillId="41" borderId="14" xfId="0" applyNumberFormat="1" applyFont="1" applyFill="1" applyBorder="1" applyAlignment="1">
      <alignment horizontal="center"/>
    </xf>
    <xf numFmtId="164" fontId="1" fillId="42" borderId="22" xfId="0" applyNumberFormat="1" applyFont="1" applyFill="1" applyBorder="1" applyAlignment="1">
      <alignment horizontal="center"/>
    </xf>
    <xf numFmtId="1" fontId="1" fillId="41" borderId="14" xfId="0" applyNumberFormat="1" applyFont="1" applyFill="1" applyBorder="1" applyAlignment="1">
      <alignment horizontal="center"/>
    </xf>
    <xf numFmtId="1" fontId="1" fillId="42" borderId="22" xfId="0" applyNumberFormat="1" applyFont="1" applyFill="1" applyBorder="1" applyAlignment="1">
      <alignment horizontal="center"/>
    </xf>
    <xf numFmtId="0" fontId="1" fillId="43" borderId="14" xfId="0" applyNumberFormat="1" applyFont="1" applyFill="1" applyBorder="1" applyAlignment="1">
      <alignment horizontal="center"/>
    </xf>
    <xf numFmtId="0" fontId="0" fillId="43" borderId="14" xfId="0" applyNumberFormat="1" applyFill="1" applyBorder="1" applyAlignment="1">
      <alignment horizontal="center"/>
    </xf>
    <xf numFmtId="0" fontId="1" fillId="53" borderId="16" xfId="0" applyFont="1" applyFill="1" applyBorder="1" applyAlignment="1">
      <alignment horizontal="center"/>
    </xf>
    <xf numFmtId="1" fontId="1" fillId="54" borderId="16" xfId="0" applyNumberFormat="1" applyFon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0" fontId="1" fillId="53" borderId="22" xfId="0" applyFont="1" applyFill="1" applyBorder="1" applyAlignment="1">
      <alignment horizontal="center"/>
    </xf>
    <xf numFmtId="0" fontId="7" fillId="53" borderId="22" xfId="0" applyFont="1" applyFill="1" applyBorder="1" applyAlignment="1">
      <alignment horizontal="center"/>
    </xf>
    <xf numFmtId="1" fontId="7" fillId="53" borderId="22" xfId="0" applyNumberFormat="1" applyFont="1" applyFill="1" applyBorder="1" applyAlignment="1">
      <alignment horizontal="center"/>
    </xf>
    <xf numFmtId="0" fontId="0" fillId="53" borderId="22" xfId="0" applyFont="1" applyFill="1" applyBorder="1" applyAlignment="1">
      <alignment horizontal="center"/>
    </xf>
    <xf numFmtId="164" fontId="0" fillId="53" borderId="22" xfId="0" applyNumberFormat="1" applyFill="1" applyBorder="1" applyAlignment="1">
      <alignment horizontal="center"/>
    </xf>
    <xf numFmtId="164" fontId="0" fillId="53" borderId="22" xfId="0" applyNumberFormat="1" applyFont="1" applyFill="1" applyBorder="1" applyAlignment="1">
      <alignment horizontal="center"/>
    </xf>
    <xf numFmtId="164" fontId="1" fillId="53" borderId="22" xfId="0" applyNumberFormat="1" applyFont="1" applyFill="1" applyBorder="1" applyAlignment="1">
      <alignment horizontal="center"/>
    </xf>
    <xf numFmtId="1" fontId="1" fillId="53" borderId="22" xfId="0" applyNumberFormat="1" applyFont="1" applyFill="1" applyBorder="1" applyAlignment="1">
      <alignment horizontal="center"/>
    </xf>
    <xf numFmtId="0" fontId="7" fillId="53" borderId="16" xfId="0" applyFont="1" applyFill="1" applyBorder="1" applyAlignment="1">
      <alignment horizontal="center"/>
    </xf>
    <xf numFmtId="1" fontId="7" fillId="53" borderId="16" xfId="0" applyNumberFormat="1" applyFont="1" applyFill="1" applyBorder="1" applyAlignment="1">
      <alignment horizontal="center"/>
    </xf>
    <xf numFmtId="164" fontId="0" fillId="53" borderId="16" xfId="0" applyNumberFormat="1" applyFill="1" applyBorder="1" applyAlignment="1">
      <alignment horizontal="center"/>
    </xf>
    <xf numFmtId="164" fontId="0" fillId="53" borderId="16" xfId="0" applyNumberFormat="1" applyFont="1" applyFill="1" applyBorder="1" applyAlignment="1">
      <alignment horizontal="center"/>
    </xf>
    <xf numFmtId="164" fontId="1" fillId="53" borderId="16" xfId="0" applyNumberFormat="1" applyFont="1" applyFill="1" applyBorder="1" applyAlignment="1">
      <alignment horizontal="center"/>
    </xf>
    <xf numFmtId="0" fontId="0" fillId="53" borderId="16" xfId="0" applyFill="1" applyBorder="1" applyAlignment="1">
      <alignment horizontal="center"/>
    </xf>
    <xf numFmtId="0" fontId="1" fillId="53" borderId="14" xfId="0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7" fillId="54" borderId="14" xfId="0" applyFont="1" applyFill="1" applyBorder="1" applyAlignment="1">
      <alignment horizontal="center"/>
    </xf>
    <xf numFmtId="1" fontId="7" fillId="54" borderId="14" xfId="0" applyNumberFormat="1" applyFont="1" applyFill="1" applyBorder="1" applyAlignment="1">
      <alignment horizontal="center"/>
    </xf>
    <xf numFmtId="0" fontId="0" fillId="54" borderId="14" xfId="0" applyFill="1" applyBorder="1" applyAlignment="1">
      <alignment horizontal="center"/>
    </xf>
    <xf numFmtId="164" fontId="0" fillId="54" borderId="14" xfId="0" applyNumberFormat="1" applyFill="1" applyBorder="1" applyAlignment="1">
      <alignment horizontal="center"/>
    </xf>
    <xf numFmtId="164" fontId="0" fillId="54" borderId="14" xfId="0" applyNumberFormat="1" applyFont="1" applyFill="1" applyBorder="1" applyAlignment="1">
      <alignment horizontal="center"/>
    </xf>
    <xf numFmtId="164" fontId="1" fillId="54" borderId="14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vertical="center"/>
    </xf>
    <xf numFmtId="0" fontId="10" fillId="55" borderId="17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" fillId="41" borderId="15" xfId="0" applyFont="1" applyFill="1" applyBorder="1" applyAlignment="1">
      <alignment horizontal="center"/>
    </xf>
    <xf numFmtId="0" fontId="1" fillId="54" borderId="16" xfId="0" applyFont="1" applyFill="1" applyBorder="1" applyAlignment="1">
      <alignment horizontal="center"/>
    </xf>
    <xf numFmtId="0" fontId="7" fillId="54" borderId="16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1" fontId="7" fillId="54" borderId="16" xfId="0" applyNumberFormat="1" applyFont="1" applyFill="1" applyBorder="1" applyAlignment="1">
      <alignment horizontal="center"/>
    </xf>
    <xf numFmtId="1" fontId="7" fillId="41" borderId="15" xfId="0" applyNumberFormat="1" applyFont="1" applyFill="1" applyBorder="1" applyAlignment="1">
      <alignment horizontal="center"/>
    </xf>
    <xf numFmtId="1" fontId="7" fillId="42" borderId="13" xfId="0" applyNumberFormat="1" applyFont="1" applyFill="1" applyBorder="1" applyAlignment="1">
      <alignment horizontal="center"/>
    </xf>
    <xf numFmtId="0" fontId="0" fillId="49" borderId="16" xfId="0" applyFill="1" applyBorder="1" applyAlignment="1">
      <alignment horizontal="center"/>
    </xf>
    <xf numFmtId="0" fontId="0" fillId="54" borderId="16" xfId="0" applyFill="1" applyBorder="1" applyAlignment="1">
      <alignment horizontal="center"/>
    </xf>
    <xf numFmtId="1" fontId="0" fillId="43" borderId="16" xfId="0" applyNumberFormat="1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1" fontId="0" fillId="42" borderId="13" xfId="0" applyNumberFormat="1" applyFont="1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164" fontId="0" fillId="49" borderId="16" xfId="0" applyNumberFormat="1" applyFill="1" applyBorder="1" applyAlignment="1">
      <alignment horizontal="center"/>
    </xf>
    <xf numFmtId="164" fontId="0" fillId="54" borderId="16" xfId="0" applyNumberFormat="1" applyFill="1" applyBorder="1" applyAlignment="1">
      <alignment horizontal="center"/>
    </xf>
    <xf numFmtId="164" fontId="0" fillId="41" borderId="15" xfId="0" applyNumberForma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0" fillId="42" borderId="22" xfId="0" applyNumberFormat="1" applyFill="1" applyBorder="1" applyAlignment="1">
      <alignment horizontal="center"/>
    </xf>
    <xf numFmtId="0" fontId="1" fillId="49" borderId="16" xfId="0" applyNumberFormat="1" applyFont="1" applyFill="1" applyBorder="1" applyAlignment="1">
      <alignment horizontal="center"/>
    </xf>
    <xf numFmtId="0" fontId="1" fillId="54" borderId="16" xfId="0" applyNumberFormat="1" applyFont="1" applyFill="1" applyBorder="1" applyAlignment="1">
      <alignment horizontal="center"/>
    </xf>
    <xf numFmtId="0" fontId="1" fillId="41" borderId="15" xfId="0" applyNumberFormat="1" applyFont="1" applyFill="1" applyBorder="1" applyAlignment="1">
      <alignment horizontal="center"/>
    </xf>
    <xf numFmtId="0" fontId="0" fillId="49" borderId="16" xfId="0" applyNumberFormat="1" applyFill="1" applyBorder="1" applyAlignment="1">
      <alignment horizontal="center"/>
    </xf>
    <xf numFmtId="0" fontId="0" fillId="54" borderId="16" xfId="0" applyNumberFormat="1" applyFill="1" applyBorder="1" applyAlignment="1">
      <alignment horizontal="center"/>
    </xf>
    <xf numFmtId="0" fontId="0" fillId="41" borderId="15" xfId="0" applyNumberFormat="1" applyFont="1" applyFill="1" applyBorder="1" applyAlignment="1">
      <alignment horizontal="center"/>
    </xf>
    <xf numFmtId="0" fontId="0" fillId="42" borderId="13" xfId="0" applyFont="1" applyFill="1" applyBorder="1" applyAlignment="1">
      <alignment horizontal="center"/>
    </xf>
    <xf numFmtId="164" fontId="0" fillId="54" borderId="16" xfId="0" applyNumberFormat="1" applyFont="1" applyFill="1" applyBorder="1" applyAlignment="1">
      <alignment horizontal="center"/>
    </xf>
    <xf numFmtId="164" fontId="1" fillId="54" borderId="16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164" fontId="1" fillId="42" borderId="13" xfId="0" applyNumberFormat="1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1" fillId="54" borderId="14" xfId="0" applyNumberFormat="1" applyFont="1" applyFill="1" applyBorder="1" applyAlignment="1">
      <alignment horizontal="center"/>
    </xf>
    <xf numFmtId="0" fontId="0" fillId="54" borderId="14" xfId="0" applyNumberForma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0" fontId="1" fillId="48" borderId="14" xfId="0" applyFont="1" applyFill="1" applyBorder="1" applyAlignment="1">
      <alignment horizontal="center"/>
    </xf>
    <xf numFmtId="0" fontId="1" fillId="48" borderId="22" xfId="0" applyFont="1" applyFill="1" applyBorder="1" applyAlignment="1">
      <alignment horizontal="center"/>
    </xf>
    <xf numFmtId="0" fontId="7" fillId="48" borderId="22" xfId="0" applyFont="1" applyFill="1" applyBorder="1" applyAlignment="1">
      <alignment horizontal="center"/>
    </xf>
    <xf numFmtId="1" fontId="7" fillId="48" borderId="22" xfId="0" applyNumberFormat="1" applyFont="1" applyFill="1" applyBorder="1" applyAlignment="1">
      <alignment horizontal="center"/>
    </xf>
    <xf numFmtId="0" fontId="0" fillId="48" borderId="22" xfId="0" applyFill="1" applyBorder="1" applyAlignment="1">
      <alignment horizontal="center"/>
    </xf>
    <xf numFmtId="164" fontId="0" fillId="48" borderId="22" xfId="0" applyNumberFormat="1" applyFill="1" applyBorder="1" applyAlignment="1">
      <alignment horizontal="center"/>
    </xf>
    <xf numFmtId="0" fontId="1" fillId="48" borderId="22" xfId="0" applyNumberFormat="1" applyFont="1" applyFill="1" applyBorder="1" applyAlignment="1">
      <alignment horizontal="center"/>
    </xf>
    <xf numFmtId="0" fontId="0" fillId="48" borderId="22" xfId="0" applyNumberFormat="1" applyFill="1" applyBorder="1" applyAlignment="1">
      <alignment horizontal="center"/>
    </xf>
    <xf numFmtId="164" fontId="0" fillId="48" borderId="22" xfId="0" applyNumberFormat="1" applyFont="1" applyFill="1" applyBorder="1" applyAlignment="1">
      <alignment horizontal="center"/>
    </xf>
    <xf numFmtId="164" fontId="1" fillId="48" borderId="22" xfId="0" applyNumberFormat="1" applyFont="1" applyFill="1" applyBorder="1" applyAlignment="1">
      <alignment horizontal="center"/>
    </xf>
    <xf numFmtId="1" fontId="1" fillId="47" borderId="22" xfId="0" applyNumberFormat="1" applyFont="1" applyFill="1" applyBorder="1" applyAlignment="1">
      <alignment horizontal="center"/>
    </xf>
    <xf numFmtId="0" fontId="1" fillId="56" borderId="16" xfId="0" applyFont="1" applyFill="1" applyBorder="1" applyAlignment="1">
      <alignment horizontal="center"/>
    </xf>
    <xf numFmtId="0" fontId="7" fillId="56" borderId="16" xfId="0" applyFont="1" applyFill="1" applyBorder="1" applyAlignment="1">
      <alignment horizontal="center"/>
    </xf>
    <xf numFmtId="0" fontId="7" fillId="48" borderId="14" xfId="0" applyFont="1" applyFill="1" applyBorder="1" applyAlignment="1">
      <alignment horizontal="center"/>
    </xf>
    <xf numFmtId="1" fontId="7" fillId="56" borderId="16" xfId="0" applyNumberFormat="1" applyFont="1" applyFill="1" applyBorder="1" applyAlignment="1">
      <alignment horizontal="center"/>
    </xf>
    <xf numFmtId="1" fontId="7" fillId="48" borderId="14" xfId="0" applyNumberFormat="1" applyFont="1" applyFill="1" applyBorder="1" applyAlignment="1">
      <alignment horizontal="center"/>
    </xf>
    <xf numFmtId="1" fontId="0" fillId="49" borderId="15" xfId="0" applyNumberFormat="1" applyFont="1" applyFill="1" applyBorder="1" applyAlignment="1">
      <alignment horizontal="center"/>
    </xf>
    <xf numFmtId="1" fontId="0" fillId="56" borderId="16" xfId="0" applyNumberFormat="1" applyFont="1" applyFill="1" applyBorder="1" applyAlignment="1">
      <alignment horizontal="center"/>
    </xf>
    <xf numFmtId="0" fontId="0" fillId="48" borderId="14" xfId="0" applyFill="1" applyBorder="1" applyAlignment="1">
      <alignment horizontal="center"/>
    </xf>
    <xf numFmtId="164" fontId="0" fillId="56" borderId="16" xfId="0" applyNumberFormat="1" applyFill="1" applyBorder="1" applyAlignment="1">
      <alignment horizontal="center"/>
    </xf>
    <xf numFmtId="164" fontId="0" fillId="48" borderId="14" xfId="0" applyNumberFormat="1" applyFill="1" applyBorder="1" applyAlignment="1">
      <alignment horizontal="center"/>
    </xf>
    <xf numFmtId="164" fontId="0" fillId="56" borderId="16" xfId="0" applyNumberFormat="1" applyFont="1" applyFill="1" applyBorder="1" applyAlignment="1">
      <alignment horizontal="center"/>
    </xf>
    <xf numFmtId="0" fontId="0" fillId="49" borderId="15" xfId="0" applyFont="1" applyFill="1" applyBorder="1" applyAlignment="1">
      <alignment horizontal="center"/>
    </xf>
    <xf numFmtId="0" fontId="0" fillId="56" borderId="16" xfId="0" applyFont="1" applyFill="1" applyBorder="1" applyAlignment="1">
      <alignment horizontal="center"/>
    </xf>
    <xf numFmtId="164" fontId="0" fillId="48" borderId="14" xfId="0" applyNumberFormat="1" applyFont="1" applyFill="1" applyBorder="1" applyAlignment="1">
      <alignment horizontal="center"/>
    </xf>
    <xf numFmtId="164" fontId="1" fillId="56" borderId="16" xfId="0" applyNumberFormat="1" applyFont="1" applyFill="1" applyBorder="1" applyAlignment="1">
      <alignment horizontal="center"/>
    </xf>
    <xf numFmtId="164" fontId="1" fillId="48" borderId="14" xfId="0" applyNumberFormat="1" applyFont="1" applyFill="1" applyBorder="1" applyAlignment="1">
      <alignment horizontal="center"/>
    </xf>
    <xf numFmtId="1" fontId="1" fillId="49" borderId="14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zoomScalePageLayoutView="0" workbookViewId="0" topLeftCell="A1">
      <selection activeCell="Q36" sqref="Q36:R36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6" ht="12.75" customHeight="1">
      <c r="A3" s="312" t="s">
        <v>1</v>
      </c>
      <c r="B3" s="313" t="s">
        <v>2</v>
      </c>
      <c r="C3" s="314" t="s">
        <v>3</v>
      </c>
      <c r="D3" s="315" t="s">
        <v>4</v>
      </c>
      <c r="E3" s="309" t="s">
        <v>5</v>
      </c>
      <c r="F3" s="309" t="s">
        <v>6</v>
      </c>
      <c r="G3" s="309" t="s">
        <v>7</v>
      </c>
      <c r="H3" s="309" t="s">
        <v>8</v>
      </c>
      <c r="I3" s="308" t="s">
        <v>9</v>
      </c>
      <c r="J3" s="308" t="s">
        <v>10</v>
      </c>
      <c r="K3" s="309" t="s">
        <v>11</v>
      </c>
      <c r="L3" s="308" t="s">
        <v>12</v>
      </c>
      <c r="M3" s="309" t="s">
        <v>13</v>
      </c>
      <c r="N3" s="310" t="s">
        <v>14</v>
      </c>
      <c r="O3" s="310" t="s">
        <v>15</v>
      </c>
      <c r="P3" s="3">
        <v>7</v>
      </c>
    </row>
    <row r="4" spans="1:16" ht="12.75" customHeight="1">
      <c r="A4" s="312"/>
      <c r="B4" s="313"/>
      <c r="C4" s="314"/>
      <c r="D4" s="315"/>
      <c r="E4" s="309"/>
      <c r="F4" s="309"/>
      <c r="G4" s="309"/>
      <c r="H4" s="309"/>
      <c r="I4" s="308"/>
      <c r="J4" s="308"/>
      <c r="K4" s="309"/>
      <c r="L4" s="308"/>
      <c r="M4" s="309"/>
      <c r="N4" s="310"/>
      <c r="O4" s="310"/>
      <c r="P4" s="4" t="s">
        <v>16</v>
      </c>
    </row>
    <row r="5" spans="1:18" ht="15.75" customHeight="1" thickBot="1">
      <c r="A5" s="190">
        <v>1</v>
      </c>
      <c r="B5" s="190">
        <v>1</v>
      </c>
      <c r="C5" s="190" t="s">
        <v>17</v>
      </c>
      <c r="D5" s="207" t="s">
        <v>18</v>
      </c>
      <c r="E5" s="208">
        <f>SUM(F5:H5)</f>
        <v>4</v>
      </c>
      <c r="F5" s="224">
        <v>3</v>
      </c>
      <c r="G5" s="224">
        <v>1</v>
      </c>
      <c r="H5" s="224"/>
      <c r="I5" s="211">
        <f>O5/E5</f>
        <v>2.5</v>
      </c>
      <c r="J5" s="210">
        <f>F5/E5</f>
        <v>0.75</v>
      </c>
      <c r="K5" s="190">
        <v>3</v>
      </c>
      <c r="L5" s="214"/>
      <c r="M5" s="210">
        <f>K5/E5</f>
        <v>0.75</v>
      </c>
      <c r="N5" s="212">
        <f>AVERAGE(particolare!C60:K60)</f>
        <v>6.7250000000000005</v>
      </c>
      <c r="O5" s="213">
        <f>F5*3+G5</f>
        <v>10</v>
      </c>
      <c r="P5" s="5">
        <f>P3*0.4</f>
        <v>2.8000000000000003</v>
      </c>
      <c r="R5" t="s">
        <v>19</v>
      </c>
    </row>
    <row r="6" spans="1:15" ht="15" customHeight="1">
      <c r="A6" s="190">
        <v>2</v>
      </c>
      <c r="B6" s="191">
        <v>24</v>
      </c>
      <c r="C6" s="192"/>
      <c r="D6" s="193" t="s">
        <v>174</v>
      </c>
      <c r="E6" s="194">
        <f>SUM(F6:H6)</f>
        <v>3</v>
      </c>
      <c r="F6" s="221">
        <v>1</v>
      </c>
      <c r="G6" s="221">
        <v>1</v>
      </c>
      <c r="H6" s="221">
        <v>1</v>
      </c>
      <c r="I6" s="222">
        <f>O6/E6</f>
        <v>1.3333333333333333</v>
      </c>
      <c r="J6" s="222">
        <f>F6/E6</f>
        <v>0.3333333333333333</v>
      </c>
      <c r="K6" s="192">
        <v>1</v>
      </c>
      <c r="L6" s="221"/>
      <c r="M6" s="195">
        <f>K6/E6</f>
        <v>0.3333333333333333</v>
      </c>
      <c r="N6" s="196">
        <f>AVERAGE(particolare!C81:K81)</f>
        <v>6.7</v>
      </c>
      <c r="O6" s="197">
        <f>F6*3+G6</f>
        <v>4</v>
      </c>
    </row>
    <row r="7" spans="1:15" s="6" customFormat="1" ht="15">
      <c r="A7" s="190">
        <v>3</v>
      </c>
      <c r="B7" s="190">
        <v>2</v>
      </c>
      <c r="C7" s="191" t="s">
        <v>30</v>
      </c>
      <c r="D7" s="198" t="s">
        <v>50</v>
      </c>
      <c r="E7" s="199">
        <f>SUM(F7:H7)</f>
        <v>6</v>
      </c>
      <c r="F7" s="200">
        <v>2</v>
      </c>
      <c r="G7" s="200">
        <v>1</v>
      </c>
      <c r="H7" s="200">
        <v>3</v>
      </c>
      <c r="I7" s="201">
        <f>O7/E7</f>
        <v>1.1666666666666667</v>
      </c>
      <c r="J7" s="201">
        <f>F7/E7</f>
        <v>0.3333333333333333</v>
      </c>
      <c r="K7" s="202">
        <v>10</v>
      </c>
      <c r="L7" s="203"/>
      <c r="M7" s="204">
        <f>K7/E7</f>
        <v>1.6666666666666667</v>
      </c>
      <c r="N7" s="205">
        <f>AVERAGE(particolare!C108:K108)</f>
        <v>6.666666666666667</v>
      </c>
      <c r="O7" s="206">
        <f>F7*3+G7</f>
        <v>7</v>
      </c>
    </row>
    <row r="8" spans="1:17" s="6" customFormat="1" ht="15">
      <c r="A8" s="190">
        <v>4</v>
      </c>
      <c r="B8" s="190">
        <v>3</v>
      </c>
      <c r="C8" s="190" t="s">
        <v>20</v>
      </c>
      <c r="D8" s="207" t="s">
        <v>26</v>
      </c>
      <c r="E8" s="208">
        <f>SUM(F8:H8)</f>
        <v>6</v>
      </c>
      <c r="F8" s="209">
        <v>6</v>
      </c>
      <c r="G8" s="209"/>
      <c r="H8" s="209"/>
      <c r="I8" s="210">
        <f>O8/E8</f>
        <v>3</v>
      </c>
      <c r="J8" s="211">
        <f>F8/E8</f>
        <v>1</v>
      </c>
      <c r="K8" s="190">
        <v>-27</v>
      </c>
      <c r="L8" s="209"/>
      <c r="M8" s="210">
        <f>K8/E8</f>
        <v>-4.5</v>
      </c>
      <c r="N8" s="212">
        <f>AVERAGE(particolare!C63:K63)</f>
        <v>6.633333333333333</v>
      </c>
      <c r="O8" s="213">
        <f>F8*3+G8</f>
        <v>18</v>
      </c>
      <c r="Q8" s="6" t="s">
        <v>19</v>
      </c>
    </row>
    <row r="9" spans="1:16" s="6" customFormat="1" ht="15">
      <c r="A9" s="190">
        <v>5</v>
      </c>
      <c r="B9" s="190">
        <v>6</v>
      </c>
      <c r="C9" s="215" t="s">
        <v>23</v>
      </c>
      <c r="D9" s="216" t="s">
        <v>27</v>
      </c>
      <c r="E9" s="217">
        <f>SUM(F9:H9)</f>
        <v>5</v>
      </c>
      <c r="F9" s="245">
        <v>4</v>
      </c>
      <c r="G9" s="245">
        <v>1</v>
      </c>
      <c r="H9" s="245"/>
      <c r="I9" s="230">
        <f>O9/E9</f>
        <v>2.6</v>
      </c>
      <c r="J9" s="218">
        <f>F9/E9</f>
        <v>0.8</v>
      </c>
      <c r="K9" s="215">
        <v>1</v>
      </c>
      <c r="L9" s="244"/>
      <c r="M9" s="218">
        <f>K9/E9</f>
        <v>0.2</v>
      </c>
      <c r="N9" s="219">
        <f>AVERAGE(particolare!C65:K65)</f>
        <v>6.6</v>
      </c>
      <c r="O9" s="220">
        <f>F9*3+G9</f>
        <v>13</v>
      </c>
      <c r="P9"/>
    </row>
    <row r="10" spans="1:15" ht="15">
      <c r="A10" s="190">
        <v>6</v>
      </c>
      <c r="B10" s="190">
        <v>4</v>
      </c>
      <c r="C10" s="190" t="s">
        <v>17</v>
      </c>
      <c r="D10" s="207" t="s">
        <v>25</v>
      </c>
      <c r="E10" s="208">
        <f>SUM(F10:H10)</f>
        <v>5</v>
      </c>
      <c r="F10" s="214">
        <v>3</v>
      </c>
      <c r="G10" s="214"/>
      <c r="H10" s="214">
        <v>2</v>
      </c>
      <c r="I10" s="210">
        <f>O10/E10</f>
        <v>1.8</v>
      </c>
      <c r="J10" s="210">
        <f>F10/E10</f>
        <v>0.6</v>
      </c>
      <c r="K10" s="190">
        <v>1</v>
      </c>
      <c r="L10" s="214"/>
      <c r="M10" s="210">
        <f>K10/E10</f>
        <v>0.2</v>
      </c>
      <c r="N10" s="212">
        <f>AVERAGE(particolare!C31:K31)</f>
        <v>6.56</v>
      </c>
      <c r="O10" s="213">
        <f>F10*3+G10</f>
        <v>9</v>
      </c>
    </row>
    <row r="11" spans="1:16" s="6" customFormat="1" ht="15">
      <c r="A11" s="190">
        <v>7</v>
      </c>
      <c r="B11" s="190">
        <v>5</v>
      </c>
      <c r="C11" s="192" t="s">
        <v>30</v>
      </c>
      <c r="D11" s="193" t="s">
        <v>149</v>
      </c>
      <c r="E11" s="194">
        <f>SUM(F11:H11)</f>
        <v>4</v>
      </c>
      <c r="F11" s="372">
        <v>1</v>
      </c>
      <c r="G11" s="372">
        <v>1</v>
      </c>
      <c r="H11" s="372">
        <v>2</v>
      </c>
      <c r="I11" s="195">
        <f>O11/E11</f>
        <v>1</v>
      </c>
      <c r="J11" s="195">
        <f>F11/E11</f>
        <v>0.25</v>
      </c>
      <c r="K11" s="192">
        <v>3</v>
      </c>
      <c r="L11" s="378"/>
      <c r="M11" s="195">
        <f>K11/E11</f>
        <v>0.75</v>
      </c>
      <c r="N11" s="196">
        <f>AVERAGE(particolare!C38:K38)</f>
        <v>6.525</v>
      </c>
      <c r="O11" s="197">
        <f>F11*3+G11</f>
        <v>4</v>
      </c>
      <c r="P11"/>
    </row>
    <row r="12" spans="1:19" s="6" customFormat="1" ht="15">
      <c r="A12" s="190">
        <v>8</v>
      </c>
      <c r="B12" s="190">
        <v>8</v>
      </c>
      <c r="C12" s="190" t="s">
        <v>20</v>
      </c>
      <c r="D12" s="207" t="s">
        <v>21</v>
      </c>
      <c r="E12" s="208">
        <f>SUM(F12:H12)</f>
        <v>7</v>
      </c>
      <c r="F12" s="214">
        <v>1</v>
      </c>
      <c r="G12" s="214">
        <v>1</v>
      </c>
      <c r="H12" s="214">
        <v>5</v>
      </c>
      <c r="I12" s="210">
        <f>O12/E12</f>
        <v>0.5714285714285714</v>
      </c>
      <c r="J12" s="210">
        <f>F12/E12</f>
        <v>0.14285714285714285</v>
      </c>
      <c r="K12" s="190">
        <v>-34</v>
      </c>
      <c r="L12" s="214"/>
      <c r="M12" s="210">
        <f>K12/E12</f>
        <v>-4.857142857142857</v>
      </c>
      <c r="N12" s="212">
        <f>AVERAGE(particolare!C64:K64)</f>
        <v>6.499999999999999</v>
      </c>
      <c r="O12" s="213">
        <f>F12*3+G12</f>
        <v>4</v>
      </c>
      <c r="P12"/>
      <c r="S12"/>
    </row>
    <row r="13" spans="1:16" ht="15">
      <c r="A13" s="190">
        <v>9</v>
      </c>
      <c r="B13" s="190">
        <v>9</v>
      </c>
      <c r="C13" s="191" t="s">
        <v>23</v>
      </c>
      <c r="D13" s="198" t="s">
        <v>51</v>
      </c>
      <c r="E13" s="199">
        <f>SUM(F13:H13)</f>
        <v>5</v>
      </c>
      <c r="F13" s="200">
        <v>3</v>
      </c>
      <c r="G13" s="200">
        <v>1</v>
      </c>
      <c r="H13" s="200">
        <v>1</v>
      </c>
      <c r="I13" s="201">
        <f>O13/E13</f>
        <v>2</v>
      </c>
      <c r="J13" s="204">
        <f>F13/E13</f>
        <v>0.6</v>
      </c>
      <c r="K13" s="191">
        <v>5</v>
      </c>
      <c r="L13" s="223"/>
      <c r="M13" s="204">
        <f>K13/E13</f>
        <v>1</v>
      </c>
      <c r="N13" s="205">
        <f>AVERAGE(particolare!C32:K32)</f>
        <v>6.4</v>
      </c>
      <c r="O13" s="197">
        <f>F13*3+G13</f>
        <v>10</v>
      </c>
      <c r="P13" s="7"/>
    </row>
    <row r="14" spans="1:15" ht="15">
      <c r="A14" s="190">
        <v>10</v>
      </c>
      <c r="B14" s="190">
        <v>7</v>
      </c>
      <c r="C14" s="190" t="s">
        <v>17</v>
      </c>
      <c r="D14" s="207" t="s">
        <v>22</v>
      </c>
      <c r="E14" s="208">
        <f>SUM(F14:H14)</f>
        <v>7</v>
      </c>
      <c r="F14" s="214">
        <v>4</v>
      </c>
      <c r="G14" s="214">
        <v>1</v>
      </c>
      <c r="H14" s="214">
        <v>2</v>
      </c>
      <c r="I14" s="211">
        <f>O14/E14</f>
        <v>1.8571428571428572</v>
      </c>
      <c r="J14" s="210">
        <f>F14/E14</f>
        <v>0.5714285714285714</v>
      </c>
      <c r="K14" s="190">
        <v>10</v>
      </c>
      <c r="L14" s="214"/>
      <c r="M14" s="210">
        <f>K14/E14</f>
        <v>1.4285714285714286</v>
      </c>
      <c r="N14" s="212">
        <f>AVERAGE(particolare!C52:K52)</f>
        <v>6.371428571428572</v>
      </c>
      <c r="O14" s="206">
        <f>F14*3+G14</f>
        <v>13</v>
      </c>
    </row>
    <row r="15" spans="1:15" ht="15">
      <c r="A15" s="190">
        <v>11</v>
      </c>
      <c r="B15" s="191">
        <v>26</v>
      </c>
      <c r="C15" s="192" t="s">
        <v>23</v>
      </c>
      <c r="D15" s="193" t="s">
        <v>72</v>
      </c>
      <c r="E15" s="194">
        <f>SUM(F15:H15)</f>
        <v>3</v>
      </c>
      <c r="F15" s="221">
        <v>2</v>
      </c>
      <c r="G15" s="221">
        <v>1</v>
      </c>
      <c r="H15" s="221"/>
      <c r="I15" s="222">
        <f>O15/E15</f>
        <v>2.3333333333333335</v>
      </c>
      <c r="J15" s="222">
        <f>F15/E15</f>
        <v>0.6666666666666666</v>
      </c>
      <c r="K15" s="192">
        <v>3</v>
      </c>
      <c r="L15" s="221"/>
      <c r="M15" s="195">
        <f>K15/E15</f>
        <v>1</v>
      </c>
      <c r="N15" s="196">
        <f>AVERAGE(particolare!C101:K101)</f>
        <v>6.366666666666667</v>
      </c>
      <c r="O15" s="206">
        <f>F15*3+G15</f>
        <v>7</v>
      </c>
    </row>
    <row r="16" spans="1:16" ht="15">
      <c r="A16" s="190">
        <v>12</v>
      </c>
      <c r="B16" s="190">
        <v>10</v>
      </c>
      <c r="C16" s="190" t="s">
        <v>17</v>
      </c>
      <c r="D16" s="207" t="s">
        <v>36</v>
      </c>
      <c r="E16" s="208">
        <f>SUM(F16:H16)</f>
        <v>4</v>
      </c>
      <c r="F16" s="214">
        <v>2</v>
      </c>
      <c r="G16" s="214">
        <v>1</v>
      </c>
      <c r="H16" s="214">
        <v>1</v>
      </c>
      <c r="I16" s="211">
        <f>O16/E16</f>
        <v>1.75</v>
      </c>
      <c r="J16" s="210">
        <f>F16/E16</f>
        <v>0.5</v>
      </c>
      <c r="K16" s="225">
        <v>3</v>
      </c>
      <c r="L16" s="226">
        <v>1</v>
      </c>
      <c r="M16" s="210">
        <f>K16/E16</f>
        <v>0.75</v>
      </c>
      <c r="N16" s="212">
        <f>AVERAGE(particolare!C89:K89)</f>
        <v>6.35</v>
      </c>
      <c r="O16" s="213">
        <f>F16*3+G16</f>
        <v>7</v>
      </c>
      <c r="P16" s="6"/>
    </row>
    <row r="17" spans="1:16" ht="15">
      <c r="A17" s="190">
        <v>13</v>
      </c>
      <c r="B17" s="190">
        <v>11</v>
      </c>
      <c r="C17" s="259" t="s">
        <v>23</v>
      </c>
      <c r="D17" s="261" t="s">
        <v>151</v>
      </c>
      <c r="E17" s="264">
        <f>SUM(F17:H17)</f>
        <v>4</v>
      </c>
      <c r="F17" s="329">
        <v>1</v>
      </c>
      <c r="G17" s="329">
        <v>1</v>
      </c>
      <c r="H17" s="329">
        <v>2</v>
      </c>
      <c r="I17" s="336">
        <f>O17/E17</f>
        <v>1</v>
      </c>
      <c r="J17" s="336">
        <f>F17/E17</f>
        <v>0.25</v>
      </c>
      <c r="K17" s="341">
        <v>2</v>
      </c>
      <c r="L17" s="344"/>
      <c r="M17" s="273">
        <f>K17/E17</f>
        <v>0.5</v>
      </c>
      <c r="N17" s="274">
        <f>AVERAGE(particolare!C122:K122)</f>
        <v>6.3</v>
      </c>
      <c r="O17" s="227">
        <f>F17*3+G17</f>
        <v>4</v>
      </c>
      <c r="P17" s="6"/>
    </row>
    <row r="18" spans="1:15" ht="15">
      <c r="A18" s="215">
        <v>14</v>
      </c>
      <c r="B18" s="215">
        <v>12</v>
      </c>
      <c r="C18" s="367" t="s">
        <v>30</v>
      </c>
      <c r="D18" s="368" t="s">
        <v>157</v>
      </c>
      <c r="E18" s="370">
        <f>SUM(F18:H18)</f>
        <v>6</v>
      </c>
      <c r="F18" s="373">
        <v>1</v>
      </c>
      <c r="G18" s="373">
        <v>1</v>
      </c>
      <c r="H18" s="373">
        <v>4</v>
      </c>
      <c r="I18" s="375">
        <f>O18/E18</f>
        <v>0.6666666666666666</v>
      </c>
      <c r="J18" s="377">
        <f>F18/E18</f>
        <v>0.16666666666666666</v>
      </c>
      <c r="K18" s="367">
        <v>6</v>
      </c>
      <c r="L18" s="379"/>
      <c r="M18" s="377">
        <f>K18/E18</f>
        <v>1</v>
      </c>
      <c r="N18" s="381">
        <f>AVERAGE(particolare!C33:K33)</f>
        <v>6.233333333333333</v>
      </c>
      <c r="O18" s="227">
        <f>F18*3+G18</f>
        <v>4</v>
      </c>
    </row>
    <row r="19" spans="1:16" ht="15">
      <c r="A19" s="190">
        <v>15</v>
      </c>
      <c r="B19" s="191">
        <v>28</v>
      </c>
      <c r="C19" s="191" t="s">
        <v>17</v>
      </c>
      <c r="D19" s="198" t="s">
        <v>44</v>
      </c>
      <c r="E19" s="199">
        <f>SUM(F19:H19)</f>
        <v>3</v>
      </c>
      <c r="F19" s="200">
        <v>2</v>
      </c>
      <c r="G19" s="200"/>
      <c r="H19" s="200">
        <v>1</v>
      </c>
      <c r="I19" s="201">
        <f>O19/E19</f>
        <v>2</v>
      </c>
      <c r="J19" s="201">
        <f>F19/E19</f>
        <v>0.6666666666666666</v>
      </c>
      <c r="K19" s="202">
        <v>2</v>
      </c>
      <c r="L19" s="203"/>
      <c r="M19" s="204">
        <f>K19/E19</f>
        <v>0.6666666666666666</v>
      </c>
      <c r="N19" s="205">
        <f>AVERAGE(particolare!C120:K120)</f>
        <v>6.233333333333333</v>
      </c>
      <c r="O19" s="213">
        <f>F19*3+G19</f>
        <v>6</v>
      </c>
      <c r="P19" s="7"/>
    </row>
    <row r="20" spans="1:15" ht="15">
      <c r="A20" s="190">
        <v>16</v>
      </c>
      <c r="B20" s="190">
        <v>13</v>
      </c>
      <c r="C20" s="191" t="s">
        <v>17</v>
      </c>
      <c r="D20" s="198" t="s">
        <v>171</v>
      </c>
      <c r="E20" s="199">
        <f>SUM(F20:H20)</f>
        <v>7</v>
      </c>
      <c r="F20" s="200">
        <v>3</v>
      </c>
      <c r="G20" s="200">
        <v>1</v>
      </c>
      <c r="H20" s="200">
        <v>3</v>
      </c>
      <c r="I20" s="201">
        <f>O20/E20</f>
        <v>1.4285714285714286</v>
      </c>
      <c r="J20" s="201">
        <f>F20/E20</f>
        <v>0.42857142857142855</v>
      </c>
      <c r="K20" s="191">
        <v>1</v>
      </c>
      <c r="L20" s="200"/>
      <c r="M20" s="204">
        <f>K20/E20</f>
        <v>0.14285714285714285</v>
      </c>
      <c r="N20" s="205">
        <f>AVERAGE(particolare!C94:K94)</f>
        <v>6.2</v>
      </c>
      <c r="O20" s="206">
        <f>F20*3+G20</f>
        <v>10</v>
      </c>
    </row>
    <row r="21" spans="1:16" ht="15">
      <c r="A21" s="215">
        <v>17</v>
      </c>
      <c r="B21" s="228">
        <v>25</v>
      </c>
      <c r="C21" s="215" t="s">
        <v>23</v>
      </c>
      <c r="D21" s="216" t="s">
        <v>24</v>
      </c>
      <c r="E21" s="217">
        <f>SUM(F21:H21)</f>
        <v>3</v>
      </c>
      <c r="F21" s="229"/>
      <c r="G21" s="229">
        <v>1</v>
      </c>
      <c r="H21" s="229">
        <v>2</v>
      </c>
      <c r="I21" s="230">
        <f>O21/E21</f>
        <v>0.3333333333333333</v>
      </c>
      <c r="J21" s="230">
        <f>F21/E21</f>
        <v>0</v>
      </c>
      <c r="K21" s="215">
        <v>1</v>
      </c>
      <c r="L21" s="229"/>
      <c r="M21" s="218">
        <f>K21/E21</f>
        <v>0.3333333333333333</v>
      </c>
      <c r="N21" s="219">
        <f>AVERAGE(particolare!C22:K22)</f>
        <v>6.2</v>
      </c>
      <c r="O21" s="220">
        <f>F21*3+G21</f>
        <v>1</v>
      </c>
      <c r="P21" s="6" t="s">
        <v>19</v>
      </c>
    </row>
    <row r="22" spans="1:16" s="6" customFormat="1" ht="15">
      <c r="A22" s="215">
        <v>18</v>
      </c>
      <c r="B22" s="215">
        <v>14</v>
      </c>
      <c r="C22" s="215" t="s">
        <v>17</v>
      </c>
      <c r="D22" s="216" t="s">
        <v>35</v>
      </c>
      <c r="E22" s="217">
        <f>SUM(F22:H22)</f>
        <v>7</v>
      </c>
      <c r="F22" s="244">
        <v>4</v>
      </c>
      <c r="G22" s="244">
        <v>1</v>
      </c>
      <c r="H22" s="244">
        <v>2</v>
      </c>
      <c r="I22" s="230">
        <f>O22/E22</f>
        <v>1.8571428571428572</v>
      </c>
      <c r="J22" s="218">
        <f>F22/E22</f>
        <v>0.5714285714285714</v>
      </c>
      <c r="K22" s="246">
        <v>1</v>
      </c>
      <c r="L22" s="256"/>
      <c r="M22" s="218">
        <f>K22/E22</f>
        <v>0.14285714285714285</v>
      </c>
      <c r="N22" s="219">
        <f>AVERAGE(particolare!C34:K34)</f>
        <v>6.142857142857143</v>
      </c>
      <c r="O22" s="247">
        <f>F22*3+G22</f>
        <v>13</v>
      </c>
      <c r="P22"/>
    </row>
    <row r="23" spans="1:15" ht="15">
      <c r="A23" s="215">
        <v>19</v>
      </c>
      <c r="B23" s="215">
        <v>16</v>
      </c>
      <c r="C23" s="259" t="s">
        <v>23</v>
      </c>
      <c r="D23" s="261" t="s">
        <v>153</v>
      </c>
      <c r="E23" s="264">
        <f>SUM(F23:H23)</f>
        <v>6</v>
      </c>
      <c r="F23" s="329">
        <v>1</v>
      </c>
      <c r="G23" s="329">
        <v>1</v>
      </c>
      <c r="H23" s="329">
        <v>4</v>
      </c>
      <c r="I23" s="336">
        <f>O23/E23</f>
        <v>0.6666666666666666</v>
      </c>
      <c r="J23" s="336">
        <f>F23/E23</f>
        <v>0.16666666666666666</v>
      </c>
      <c r="K23" s="259">
        <v>3</v>
      </c>
      <c r="L23" s="329"/>
      <c r="M23" s="273">
        <f>K23/E23</f>
        <v>0.5</v>
      </c>
      <c r="N23" s="274">
        <f>AVERAGE(particolare!C91:K91)</f>
        <v>6.083333333333333</v>
      </c>
      <c r="O23" s="247">
        <f>F23*3+G23</f>
        <v>4</v>
      </c>
    </row>
    <row r="24" spans="1:17" ht="15">
      <c r="A24" s="215">
        <v>20</v>
      </c>
      <c r="B24" s="215">
        <v>15</v>
      </c>
      <c r="C24" s="215" t="s">
        <v>17</v>
      </c>
      <c r="D24" s="216" t="s">
        <v>33</v>
      </c>
      <c r="E24" s="217">
        <f>SUM(F24:H24)</f>
        <v>4</v>
      </c>
      <c r="F24" s="244">
        <v>2</v>
      </c>
      <c r="G24" s="244"/>
      <c r="H24" s="244">
        <v>2</v>
      </c>
      <c r="I24" s="218">
        <f>O24/E24</f>
        <v>1.5</v>
      </c>
      <c r="J24" s="218">
        <f>F24/E24</f>
        <v>0.5</v>
      </c>
      <c r="K24" s="215">
        <v>1</v>
      </c>
      <c r="L24" s="244"/>
      <c r="M24" s="218">
        <f>K24/E24</f>
        <v>0.25</v>
      </c>
      <c r="N24" s="219">
        <f>AVERAGE(particolare!C12:K12)</f>
        <v>6.075</v>
      </c>
      <c r="O24" s="247">
        <f>F24*3+G24</f>
        <v>6</v>
      </c>
      <c r="Q24" t="s">
        <v>19</v>
      </c>
    </row>
    <row r="25" spans="1:16" s="6" customFormat="1" ht="15">
      <c r="A25" s="215">
        <v>21</v>
      </c>
      <c r="B25" s="215">
        <v>17</v>
      </c>
      <c r="C25" s="215" t="s">
        <v>23</v>
      </c>
      <c r="D25" s="216" t="s">
        <v>37</v>
      </c>
      <c r="E25" s="217">
        <f>SUM(F25:H25)</f>
        <v>6</v>
      </c>
      <c r="F25" s="229">
        <v>2</v>
      </c>
      <c r="G25" s="229">
        <v>1</v>
      </c>
      <c r="H25" s="229">
        <v>3</v>
      </c>
      <c r="I25" s="230">
        <f>O25/E25</f>
        <v>1.1666666666666667</v>
      </c>
      <c r="J25" s="230">
        <f>F25/E25</f>
        <v>0.3333333333333333</v>
      </c>
      <c r="K25" s="215">
        <v>2</v>
      </c>
      <c r="L25" s="229"/>
      <c r="M25" s="218">
        <f>K25/E25</f>
        <v>0.3333333333333333</v>
      </c>
      <c r="N25" s="219">
        <f>AVERAGE(particolare!C9:K9)</f>
        <v>6.05</v>
      </c>
      <c r="O25" s="220">
        <f>F25*3+G25</f>
        <v>7</v>
      </c>
      <c r="P25" s="8"/>
    </row>
    <row r="26" spans="1:16" s="6" customFormat="1" ht="15">
      <c r="A26" s="228">
        <v>22</v>
      </c>
      <c r="B26" s="215">
        <v>18</v>
      </c>
      <c r="C26" s="215" t="s">
        <v>23</v>
      </c>
      <c r="D26" s="216" t="s">
        <v>41</v>
      </c>
      <c r="E26" s="217">
        <f>SUM(F26:H26)</f>
        <v>6</v>
      </c>
      <c r="F26" s="245">
        <v>4</v>
      </c>
      <c r="G26" s="245">
        <v>1</v>
      </c>
      <c r="H26" s="245">
        <v>1</v>
      </c>
      <c r="I26" s="218">
        <f>O26/E26</f>
        <v>2.1666666666666665</v>
      </c>
      <c r="J26" s="218">
        <f>F26/E26</f>
        <v>0.6666666666666666</v>
      </c>
      <c r="K26" s="215"/>
      <c r="L26" s="244"/>
      <c r="M26" s="218">
        <f>K26/E26</f>
        <v>0</v>
      </c>
      <c r="N26" s="219">
        <f>AVERAGE(particolare!C27:K27)</f>
        <v>6.05</v>
      </c>
      <c r="O26" s="220">
        <f>F26*3+G26</f>
        <v>13</v>
      </c>
      <c r="P26" s="1"/>
    </row>
    <row r="27" spans="1:15" ht="15">
      <c r="A27" s="228">
        <v>23</v>
      </c>
      <c r="B27" s="215">
        <v>20</v>
      </c>
      <c r="C27" s="215" t="s">
        <v>20</v>
      </c>
      <c r="D27" s="216" t="s">
        <v>32</v>
      </c>
      <c r="E27" s="217">
        <f>SUM(F27:H27)</f>
        <v>5</v>
      </c>
      <c r="F27" s="229">
        <v>1</v>
      </c>
      <c r="G27" s="229"/>
      <c r="H27" s="229">
        <v>4</v>
      </c>
      <c r="I27" s="230">
        <f>O27/E27</f>
        <v>0.6</v>
      </c>
      <c r="J27" s="230">
        <f>F27/E27</f>
        <v>0.2</v>
      </c>
      <c r="K27" s="246">
        <v>2</v>
      </c>
      <c r="L27" s="272"/>
      <c r="M27" s="218">
        <f>K27/E27</f>
        <v>0.4</v>
      </c>
      <c r="N27" s="219">
        <f>AVERAGE(particolare!C119:K119)</f>
        <v>6.040000000000001</v>
      </c>
      <c r="O27" s="220">
        <f>F27*3+G27</f>
        <v>3</v>
      </c>
    </row>
    <row r="28" spans="1:15" ht="15">
      <c r="A28" s="191">
        <v>24</v>
      </c>
      <c r="B28" s="190">
        <v>19</v>
      </c>
      <c r="C28" s="190" t="s">
        <v>17</v>
      </c>
      <c r="D28" s="207" t="s">
        <v>38</v>
      </c>
      <c r="E28" s="208">
        <f>SUM(F28:H28)</f>
        <v>3</v>
      </c>
      <c r="F28" s="209">
        <v>3</v>
      </c>
      <c r="G28" s="209"/>
      <c r="H28" s="209"/>
      <c r="I28" s="210">
        <f>O28/E28</f>
        <v>3</v>
      </c>
      <c r="J28" s="211">
        <f>F28/E28</f>
        <v>1</v>
      </c>
      <c r="K28" s="190">
        <v>1</v>
      </c>
      <c r="L28" s="209"/>
      <c r="M28" s="210">
        <f>K28/E28</f>
        <v>0.3333333333333333</v>
      </c>
      <c r="N28" s="212">
        <f>AVERAGE(particolare!C14:K14)</f>
        <v>5.966666666666666</v>
      </c>
      <c r="O28" s="213">
        <f>F28*3+G28</f>
        <v>9</v>
      </c>
    </row>
    <row r="29" spans="1:16" ht="12" customHeight="1">
      <c r="A29" s="191">
        <v>25</v>
      </c>
      <c r="B29" s="190">
        <v>21</v>
      </c>
      <c r="C29" s="190" t="s">
        <v>30</v>
      </c>
      <c r="D29" s="207" t="s">
        <v>40</v>
      </c>
      <c r="E29" s="208">
        <f>SUM(F29:H29)</f>
        <v>7</v>
      </c>
      <c r="F29" s="209">
        <v>2</v>
      </c>
      <c r="G29" s="209">
        <v>1</v>
      </c>
      <c r="H29" s="209">
        <v>4</v>
      </c>
      <c r="I29" s="211">
        <f>O29/E29</f>
        <v>1</v>
      </c>
      <c r="J29" s="211">
        <f>F29/E29</f>
        <v>0.2857142857142857</v>
      </c>
      <c r="K29" s="190">
        <v>2</v>
      </c>
      <c r="L29" s="209"/>
      <c r="M29" s="210">
        <f>K29/E29</f>
        <v>0.2857142857142857</v>
      </c>
      <c r="N29" s="212">
        <f>AVERAGE(particolare!C97:K97)</f>
        <v>5.771428571428572</v>
      </c>
      <c r="O29" s="213">
        <f>F29*3+G29</f>
        <v>7</v>
      </c>
      <c r="P29" s="6"/>
    </row>
    <row r="30" spans="1:15" s="6" customFormat="1" ht="15">
      <c r="A30" s="356">
        <v>26</v>
      </c>
      <c r="B30" s="356">
        <v>22</v>
      </c>
      <c r="C30" s="356" t="s">
        <v>30</v>
      </c>
      <c r="D30" s="369" t="s">
        <v>53</v>
      </c>
      <c r="E30" s="371">
        <f>SUM(F30:H30)</f>
        <v>4</v>
      </c>
      <c r="F30" s="374"/>
      <c r="G30" s="374">
        <v>1</v>
      </c>
      <c r="H30" s="374">
        <v>3</v>
      </c>
      <c r="I30" s="376">
        <f>O30/E30</f>
        <v>0.25</v>
      </c>
      <c r="J30" s="376">
        <f>F30/E30</f>
        <v>0</v>
      </c>
      <c r="K30" s="356">
        <v>6</v>
      </c>
      <c r="L30" s="374"/>
      <c r="M30" s="380">
        <f>K30/E30</f>
        <v>1.5</v>
      </c>
      <c r="N30" s="382">
        <f>AVERAGE(particolare!C79:K79)</f>
        <v>5.75</v>
      </c>
      <c r="O30" s="383">
        <f>F30*3+G30</f>
        <v>1</v>
      </c>
    </row>
    <row r="31" spans="1:15" ht="15.75" thickBot="1">
      <c r="A31" s="357">
        <v>27</v>
      </c>
      <c r="B31" s="357">
        <v>23</v>
      </c>
      <c r="C31" s="357" t="s">
        <v>23</v>
      </c>
      <c r="D31" s="358" t="s">
        <v>59</v>
      </c>
      <c r="E31" s="359">
        <f>SUM(F31:H31)</f>
        <v>4</v>
      </c>
      <c r="F31" s="360"/>
      <c r="G31" s="360"/>
      <c r="H31" s="360">
        <v>4</v>
      </c>
      <c r="I31" s="361">
        <f>O31/E31</f>
        <v>0</v>
      </c>
      <c r="J31" s="361">
        <f>F31/E31</f>
        <v>0</v>
      </c>
      <c r="K31" s="362"/>
      <c r="L31" s="363"/>
      <c r="M31" s="364">
        <f>K31/E31</f>
        <v>0</v>
      </c>
      <c r="N31" s="365">
        <f>AVERAGE(particolare!C111:K111)</f>
        <v>5.425000000000001</v>
      </c>
      <c r="O31" s="366">
        <f>F31*3+G31</f>
        <v>0</v>
      </c>
    </row>
    <row r="32" spans="1:15" ht="15.75" thickTop="1">
      <c r="A32" s="298">
        <v>32</v>
      </c>
      <c r="B32" s="299"/>
      <c r="C32" s="299"/>
      <c r="D32" s="300" t="s">
        <v>178</v>
      </c>
      <c r="E32" s="301">
        <f>SUM(F32:H32)</f>
        <v>1</v>
      </c>
      <c r="F32" s="302">
        <v>1</v>
      </c>
      <c r="G32" s="302"/>
      <c r="H32" s="302"/>
      <c r="I32" s="303">
        <f>O32/E32</f>
        <v>3</v>
      </c>
      <c r="J32" s="303">
        <f>F32/E32</f>
        <v>1</v>
      </c>
      <c r="K32" s="353">
        <v>1</v>
      </c>
      <c r="L32" s="354"/>
      <c r="M32" s="304">
        <f>K32/E32</f>
        <v>1</v>
      </c>
      <c r="N32" s="305">
        <f>AVERAGE(particolare!C112:K112)</f>
        <v>6.5</v>
      </c>
      <c r="O32" s="355">
        <f>F32*3+G32</f>
        <v>3</v>
      </c>
    </row>
    <row r="33" spans="1:16" ht="15">
      <c r="A33" s="283">
        <v>31</v>
      </c>
      <c r="B33" s="283">
        <v>57</v>
      </c>
      <c r="C33" s="281" t="s">
        <v>23</v>
      </c>
      <c r="D33" s="292" t="s">
        <v>56</v>
      </c>
      <c r="E33" s="293">
        <f>SUM(F33:H33)</f>
        <v>1</v>
      </c>
      <c r="F33" s="297">
        <v>1</v>
      </c>
      <c r="G33" s="297"/>
      <c r="H33" s="297"/>
      <c r="I33" s="294">
        <f>O33/E33</f>
        <v>3</v>
      </c>
      <c r="J33" s="294">
        <f>F33/E33</f>
        <v>1</v>
      </c>
      <c r="K33" s="281"/>
      <c r="L33" s="297"/>
      <c r="M33" s="295">
        <f>K33/E33</f>
        <v>0</v>
      </c>
      <c r="N33" s="296">
        <f>AVERAGE(particolare!C78:K78)</f>
        <v>6.3</v>
      </c>
      <c r="O33" s="282">
        <f>F33*3+G33</f>
        <v>3</v>
      </c>
      <c r="P33" s="8"/>
    </row>
    <row r="34" spans="1:16" ht="15">
      <c r="A34" s="281">
        <v>28</v>
      </c>
      <c r="B34" s="281">
        <v>27</v>
      </c>
      <c r="C34" s="322" t="s">
        <v>23</v>
      </c>
      <c r="D34" s="323" t="s">
        <v>170</v>
      </c>
      <c r="E34" s="326">
        <f>SUM(F34:H34)</f>
        <v>1</v>
      </c>
      <c r="F34" s="330">
        <v>1</v>
      </c>
      <c r="G34" s="330"/>
      <c r="H34" s="330"/>
      <c r="I34" s="337">
        <f>O34/E34</f>
        <v>3</v>
      </c>
      <c r="J34" s="337">
        <f>F34/E34</f>
        <v>1</v>
      </c>
      <c r="K34" s="342"/>
      <c r="L34" s="345"/>
      <c r="M34" s="348">
        <f>K34/E34</f>
        <v>0</v>
      </c>
      <c r="N34" s="349">
        <f>AVERAGE(particolare!C129:K129)</f>
        <v>6</v>
      </c>
      <c r="O34" s="282">
        <f>F34*3+G34</f>
        <v>3</v>
      </c>
      <c r="P34" s="6"/>
    </row>
    <row r="35" spans="1:16" s="6" customFormat="1" ht="15">
      <c r="A35" s="283">
        <v>29</v>
      </c>
      <c r="B35" s="283">
        <v>29</v>
      </c>
      <c r="C35" s="281" t="s">
        <v>17</v>
      </c>
      <c r="D35" s="292" t="s">
        <v>60</v>
      </c>
      <c r="E35" s="293">
        <f>SUM(F35:H35)</f>
        <v>1</v>
      </c>
      <c r="F35" s="297"/>
      <c r="G35" s="297"/>
      <c r="H35" s="297">
        <v>1</v>
      </c>
      <c r="I35" s="295">
        <f>O35/E35</f>
        <v>0</v>
      </c>
      <c r="J35" s="294">
        <f>F35/E35</f>
        <v>0</v>
      </c>
      <c r="K35" s="281"/>
      <c r="L35" s="297"/>
      <c r="M35" s="295">
        <f>K35/E35</f>
        <v>0</v>
      </c>
      <c r="N35" s="296">
        <f>AVERAGE(particolare!C54:K54)</f>
        <v>5.7</v>
      </c>
      <c r="O35" s="282">
        <f>F35*3+G35</f>
        <v>0</v>
      </c>
      <c r="P35"/>
    </row>
    <row r="36" spans="1:16" ht="15.75" thickBot="1">
      <c r="A36" s="284">
        <v>30</v>
      </c>
      <c r="B36" s="284">
        <v>30</v>
      </c>
      <c r="C36" s="284" t="s">
        <v>30</v>
      </c>
      <c r="D36" s="285" t="s">
        <v>58</v>
      </c>
      <c r="E36" s="286">
        <f>SUM(F36:H36)</f>
        <v>1</v>
      </c>
      <c r="F36" s="287"/>
      <c r="G36" s="287"/>
      <c r="H36" s="287">
        <v>1</v>
      </c>
      <c r="I36" s="288">
        <f>O36/E36</f>
        <v>0</v>
      </c>
      <c r="J36" s="289">
        <f>F36/E36</f>
        <v>0</v>
      </c>
      <c r="K36" s="284"/>
      <c r="L36" s="287"/>
      <c r="M36" s="289">
        <f>K36/E36</f>
        <v>0</v>
      </c>
      <c r="N36" s="290">
        <f>AVERAGE(particolare!C35:K35)</f>
        <v>5.3</v>
      </c>
      <c r="O36" s="291">
        <f>F36*3+G36</f>
        <v>0</v>
      </c>
      <c r="P36" s="8"/>
    </row>
    <row r="37" spans="1:16" ht="15.75" thickTop="1">
      <c r="A37" s="161">
        <v>33</v>
      </c>
      <c r="B37" s="161">
        <v>31</v>
      </c>
      <c r="C37" s="248" t="s">
        <v>17</v>
      </c>
      <c r="D37" s="249" t="s">
        <v>28</v>
      </c>
      <c r="E37" s="250">
        <f>SUM(F37:H37)</f>
        <v>0</v>
      </c>
      <c r="F37" s="251"/>
      <c r="G37" s="251"/>
      <c r="H37" s="251"/>
      <c r="I37" s="252" t="e">
        <f>O37/E37</f>
        <v>#DIV/0!</v>
      </c>
      <c r="J37" s="252" t="e">
        <f>F37/E37</f>
        <v>#DIV/0!</v>
      </c>
      <c r="K37" s="279"/>
      <c r="L37" s="280"/>
      <c r="M37" s="253" t="e">
        <f>K37/E37</f>
        <v>#DIV/0!</v>
      </c>
      <c r="N37" s="254" t="e">
        <f>AVERAGE(particolare!C5:K5)</f>
        <v>#DIV/0!</v>
      </c>
      <c r="O37" s="255">
        <f>F37*3+G37</f>
        <v>0</v>
      </c>
      <c r="P37" s="8"/>
    </row>
    <row r="38" spans="1:15" ht="15">
      <c r="A38" s="140">
        <v>34</v>
      </c>
      <c r="B38" s="140">
        <v>32</v>
      </c>
      <c r="C38" s="141" t="s">
        <v>17</v>
      </c>
      <c r="D38" s="142" t="s">
        <v>29</v>
      </c>
      <c r="E38" s="143">
        <f>SUM(F38:H38)</f>
        <v>0</v>
      </c>
      <c r="F38" s="157"/>
      <c r="G38" s="157"/>
      <c r="H38" s="157"/>
      <c r="I38" s="144" t="e">
        <f>O38/E38</f>
        <v>#DIV/0!</v>
      </c>
      <c r="J38" s="144" t="e">
        <f>F38/E38</f>
        <v>#DIV/0!</v>
      </c>
      <c r="K38" s="179"/>
      <c r="L38" s="180"/>
      <c r="M38" s="145" t="e">
        <f>K38/E38</f>
        <v>#DIV/0!</v>
      </c>
      <c r="N38" s="147" t="e">
        <f>AVERAGE(particolare!C124:K124)</f>
        <v>#DIV/0!</v>
      </c>
      <c r="O38" s="148">
        <f>F38*3+G38</f>
        <v>0</v>
      </c>
    </row>
    <row r="39" spans="1:15" ht="15">
      <c r="A39" s="140">
        <v>35</v>
      </c>
      <c r="B39" s="140">
        <v>33</v>
      </c>
      <c r="C39" s="141" t="s">
        <v>17</v>
      </c>
      <c r="D39" s="142" t="s">
        <v>39</v>
      </c>
      <c r="E39" s="143">
        <f>SUM(F39:H39)</f>
        <v>0</v>
      </c>
      <c r="F39" s="157"/>
      <c r="G39" s="157"/>
      <c r="H39" s="157"/>
      <c r="I39" s="144" t="e">
        <f>O39/E39</f>
        <v>#DIV/0!</v>
      </c>
      <c r="J39" s="144" t="e">
        <f>F39/E39</f>
        <v>#DIV/0!</v>
      </c>
      <c r="K39" s="179"/>
      <c r="L39" s="180"/>
      <c r="M39" s="145" t="e">
        <f>K39/E39</f>
        <v>#DIV/0!</v>
      </c>
      <c r="N39" s="147" t="e">
        <f>AVERAGE(particolare!C125:K125)</f>
        <v>#DIV/0!</v>
      </c>
      <c r="O39" s="156">
        <f>F39*3+G39</f>
        <v>0</v>
      </c>
    </row>
    <row r="40" spans="1:16" ht="15">
      <c r="A40" s="140">
        <v>36</v>
      </c>
      <c r="B40" s="140">
        <v>34</v>
      </c>
      <c r="C40" s="141" t="s">
        <v>23</v>
      </c>
      <c r="D40" s="142" t="s">
        <v>42</v>
      </c>
      <c r="E40" s="143">
        <f>SUM(F40:H40)</f>
        <v>0</v>
      </c>
      <c r="F40" s="157"/>
      <c r="G40" s="157"/>
      <c r="H40" s="157"/>
      <c r="I40" s="144" t="e">
        <f>O40/E40</f>
        <v>#DIV/0!</v>
      </c>
      <c r="J40" s="145" t="e">
        <f>F40/E40</f>
        <v>#DIV/0!</v>
      </c>
      <c r="K40" s="141"/>
      <c r="L40" s="146"/>
      <c r="M40" s="145" t="e">
        <f>K40/E40</f>
        <v>#DIV/0!</v>
      </c>
      <c r="N40" s="147" t="e">
        <f>AVERAGE(particolare!C13:K13)</f>
        <v>#DIV/0!</v>
      </c>
      <c r="O40" s="148">
        <f>F40*3+G40</f>
        <v>0</v>
      </c>
      <c r="P40" s="8"/>
    </row>
    <row r="41" spans="1:15" ht="15">
      <c r="A41" s="140">
        <v>37</v>
      </c>
      <c r="B41" s="140">
        <v>35</v>
      </c>
      <c r="C41" s="163" t="s">
        <v>23</v>
      </c>
      <c r="D41" s="164" t="s">
        <v>165</v>
      </c>
      <c r="E41" s="165">
        <f>SUM(F41:H41)</f>
        <v>0</v>
      </c>
      <c r="F41" s="166"/>
      <c r="G41" s="166"/>
      <c r="H41" s="166"/>
      <c r="I41" s="167" t="e">
        <f>O41/E41</f>
        <v>#DIV/0!</v>
      </c>
      <c r="J41" s="167" t="e">
        <f>F41/E41</f>
        <v>#DIV/0!</v>
      </c>
      <c r="K41" s="168"/>
      <c r="L41" s="169"/>
      <c r="M41" s="170" t="e">
        <f>K41/E41</f>
        <v>#DIV/0!</v>
      </c>
      <c r="N41" s="171" t="e">
        <f>AVERAGE(particolare!C8:K8)</f>
        <v>#DIV/0!</v>
      </c>
      <c r="O41" s="174">
        <f>F41*3+G41</f>
        <v>0</v>
      </c>
    </row>
    <row r="42" spans="1:15" ht="15">
      <c r="A42" s="140">
        <v>38</v>
      </c>
      <c r="B42" s="140">
        <v>36</v>
      </c>
      <c r="C42" s="149" t="s">
        <v>17</v>
      </c>
      <c r="D42" s="150" t="s">
        <v>43</v>
      </c>
      <c r="E42" s="151">
        <f>SUM(F42:H42)</f>
        <v>0</v>
      </c>
      <c r="F42" s="152"/>
      <c r="G42" s="152"/>
      <c r="H42" s="152"/>
      <c r="I42" s="153" t="e">
        <f>O42/E42</f>
        <v>#DIV/0!</v>
      </c>
      <c r="J42" s="153" t="e">
        <f>F42/E42</f>
        <v>#DIV/0!</v>
      </c>
      <c r="K42" s="158"/>
      <c r="L42" s="159"/>
      <c r="M42" s="154" t="e">
        <f>K42/E42</f>
        <v>#DIV/0!</v>
      </c>
      <c r="N42" s="155" t="e">
        <f>AVERAGE(particolare!C131:K131)</f>
        <v>#DIV/0!</v>
      </c>
      <c r="O42" s="174">
        <f>F42*3+G42</f>
        <v>0</v>
      </c>
    </row>
    <row r="43" spans="1:16" ht="15">
      <c r="A43" s="140">
        <v>39</v>
      </c>
      <c r="B43" s="140">
        <v>37</v>
      </c>
      <c r="C43" s="149" t="s">
        <v>17</v>
      </c>
      <c r="D43" s="150" t="s">
        <v>46</v>
      </c>
      <c r="E43" s="151">
        <f>SUM(F43:H43)</f>
        <v>0</v>
      </c>
      <c r="F43" s="152"/>
      <c r="G43" s="152"/>
      <c r="H43" s="152"/>
      <c r="I43" s="153" t="e">
        <f>O43/E43</f>
        <v>#DIV/0!</v>
      </c>
      <c r="J43" s="153" t="e">
        <f>F43/E43</f>
        <v>#DIV/0!</v>
      </c>
      <c r="K43" s="158"/>
      <c r="L43" s="159"/>
      <c r="M43" s="154" t="e">
        <f>K43/E43</f>
        <v>#DIV/0!</v>
      </c>
      <c r="N43" s="155" t="e">
        <f>AVERAGE(particolare!C116:K116)</f>
        <v>#DIV/0!</v>
      </c>
      <c r="O43" s="174">
        <f>F43*3+G43</f>
        <v>0</v>
      </c>
      <c r="P43" s="6"/>
    </row>
    <row r="44" spans="1:15" ht="15">
      <c r="A44" s="140">
        <v>40</v>
      </c>
      <c r="B44" s="140">
        <v>38</v>
      </c>
      <c r="C44" s="163" t="s">
        <v>17</v>
      </c>
      <c r="D44" s="164" t="s">
        <v>148</v>
      </c>
      <c r="E44" s="165">
        <f>SUM(F44:H44)</f>
        <v>0</v>
      </c>
      <c r="F44" s="166"/>
      <c r="G44" s="166"/>
      <c r="H44" s="166"/>
      <c r="I44" s="167" t="e">
        <f>O44/E44</f>
        <v>#DIV/0!</v>
      </c>
      <c r="J44" s="167" t="e">
        <f>F44/E44</f>
        <v>#DIV/0!</v>
      </c>
      <c r="K44" s="163"/>
      <c r="L44" s="166"/>
      <c r="M44" s="170" t="e">
        <f>K44/E44</f>
        <v>#DIV/0!</v>
      </c>
      <c r="N44" s="171" t="e">
        <f>AVERAGE(particolare!C77:K77)</f>
        <v>#DIV/0!</v>
      </c>
      <c r="O44" s="156">
        <f>F44*3+G44</f>
        <v>0</v>
      </c>
    </row>
    <row r="45" spans="1:15" ht="15">
      <c r="A45" s="140">
        <v>41</v>
      </c>
      <c r="B45" s="140">
        <v>39</v>
      </c>
      <c r="C45" s="163" t="s">
        <v>17</v>
      </c>
      <c r="D45" s="164" t="s">
        <v>110</v>
      </c>
      <c r="E45" s="165">
        <f>SUM(F45:H45)</f>
        <v>0</v>
      </c>
      <c r="F45" s="166"/>
      <c r="G45" s="166"/>
      <c r="H45" s="166"/>
      <c r="I45" s="167" t="e">
        <f>O45/E45</f>
        <v>#DIV/0!</v>
      </c>
      <c r="J45" s="167" t="e">
        <f>F45/E45</f>
        <v>#DIV/0!</v>
      </c>
      <c r="K45" s="168"/>
      <c r="L45" s="169"/>
      <c r="M45" s="170" t="e">
        <f>K45/E45</f>
        <v>#DIV/0!</v>
      </c>
      <c r="N45" s="171" t="e">
        <f>AVERAGE(particolare!C110:K110)</f>
        <v>#DIV/0!</v>
      </c>
      <c r="O45" s="156">
        <f>F45*3+G45</f>
        <v>0</v>
      </c>
    </row>
    <row r="46" spans="1:16" ht="15">
      <c r="A46" s="140">
        <v>42</v>
      </c>
      <c r="B46" s="140">
        <v>40</v>
      </c>
      <c r="C46" s="163" t="s">
        <v>17</v>
      </c>
      <c r="D46" s="164" t="s">
        <v>91</v>
      </c>
      <c r="E46" s="165">
        <f>SUM(F46:H46)</f>
        <v>0</v>
      </c>
      <c r="F46" s="172"/>
      <c r="G46" s="172"/>
      <c r="H46" s="172"/>
      <c r="I46" s="167" t="e">
        <f>O46/E46</f>
        <v>#DIV/0!</v>
      </c>
      <c r="J46" s="170" t="e">
        <f>F46/E46</f>
        <v>#DIV/0!</v>
      </c>
      <c r="K46" s="168"/>
      <c r="L46" s="173"/>
      <c r="M46" s="170" t="e">
        <f>K46/E46</f>
        <v>#DIV/0!</v>
      </c>
      <c r="N46" s="171" t="e">
        <f>AVERAGE(particolare!C23:K23)</f>
        <v>#DIV/0!</v>
      </c>
      <c r="O46" s="174">
        <f>F46*3+G46</f>
        <v>0</v>
      </c>
      <c r="P46" s="8"/>
    </row>
    <row r="47" spans="1:15" ht="15">
      <c r="A47" s="140">
        <v>43</v>
      </c>
      <c r="B47" s="140">
        <v>41</v>
      </c>
      <c r="C47" s="163" t="s">
        <v>20</v>
      </c>
      <c r="D47" s="164" t="s">
        <v>160</v>
      </c>
      <c r="E47" s="165">
        <f>SUM(F47:H47)</f>
        <v>0</v>
      </c>
      <c r="F47" s="166"/>
      <c r="G47" s="166"/>
      <c r="H47" s="166"/>
      <c r="I47" s="167" t="e">
        <f>O47/E47</f>
        <v>#DIV/0!</v>
      </c>
      <c r="J47" s="167" t="e">
        <f>F47/E47</f>
        <v>#DIV/0!</v>
      </c>
      <c r="K47" s="163"/>
      <c r="L47" s="166"/>
      <c r="M47" s="170" t="e">
        <f>K47/E47</f>
        <v>#DIV/0!</v>
      </c>
      <c r="N47" s="171" t="e">
        <f>AVERAGE(particolare!C83:K83)</f>
        <v>#DIV/0!</v>
      </c>
      <c r="O47" s="174">
        <f>F47*3+G47</f>
        <v>0</v>
      </c>
    </row>
    <row r="48" spans="1:16" ht="15">
      <c r="A48" s="140">
        <v>44</v>
      </c>
      <c r="B48" s="140">
        <v>42</v>
      </c>
      <c r="C48" s="163" t="s">
        <v>20</v>
      </c>
      <c r="D48" s="164" t="s">
        <v>65</v>
      </c>
      <c r="E48" s="165">
        <f>SUM(F48:H48)</f>
        <v>0</v>
      </c>
      <c r="F48" s="166"/>
      <c r="G48" s="166"/>
      <c r="H48" s="166"/>
      <c r="I48" s="170" t="e">
        <f>O48/E48</f>
        <v>#DIV/0!</v>
      </c>
      <c r="J48" s="170" t="e">
        <f>F48/E48</f>
        <v>#DIV/0!</v>
      </c>
      <c r="K48" s="163"/>
      <c r="L48" s="172"/>
      <c r="M48" s="170" t="e">
        <f>K48/E48</f>
        <v>#DIV/0!</v>
      </c>
      <c r="N48" s="171" t="e">
        <f>AVERAGE(particolare!C47:K47)</f>
        <v>#DIV/0!</v>
      </c>
      <c r="O48" s="175">
        <f>F48*3+G48</f>
        <v>0</v>
      </c>
      <c r="P48" s="17"/>
    </row>
    <row r="49" spans="1:15" ht="15">
      <c r="A49" s="140">
        <v>45</v>
      </c>
      <c r="B49" s="140">
        <v>43</v>
      </c>
      <c r="C49" s="163" t="s">
        <v>30</v>
      </c>
      <c r="D49" s="164" t="s">
        <v>147</v>
      </c>
      <c r="E49" s="165">
        <f>SUM(F49:H49)</f>
        <v>0</v>
      </c>
      <c r="F49" s="166"/>
      <c r="G49" s="166"/>
      <c r="H49" s="166"/>
      <c r="I49" s="167" t="e">
        <f>O49/E49</f>
        <v>#DIV/0!</v>
      </c>
      <c r="J49" s="167" t="e">
        <f>F49/E49</f>
        <v>#DIV/0!</v>
      </c>
      <c r="K49" s="163"/>
      <c r="L49" s="166"/>
      <c r="M49" s="170" t="e">
        <f>K49/E49</f>
        <v>#DIV/0!</v>
      </c>
      <c r="N49" s="171" t="e">
        <f>AVERAGE(particolare!C105:K105)</f>
        <v>#DIV/0!</v>
      </c>
      <c r="O49" s="174">
        <f>F49*3+G49</f>
        <v>0</v>
      </c>
    </row>
    <row r="50" spans="1:16" ht="15">
      <c r="A50" s="140">
        <v>46</v>
      </c>
      <c r="B50" s="140">
        <v>44</v>
      </c>
      <c r="C50" s="149" t="s">
        <v>17</v>
      </c>
      <c r="D50" s="150" t="s">
        <v>45</v>
      </c>
      <c r="E50" s="151">
        <f>SUM(F50:H50)</f>
        <v>0</v>
      </c>
      <c r="F50" s="152"/>
      <c r="G50" s="152"/>
      <c r="H50" s="152"/>
      <c r="I50" s="153" t="e">
        <f>O50/E50</f>
        <v>#DIV/0!</v>
      </c>
      <c r="J50" s="153" t="e">
        <f>F50/E50</f>
        <v>#DIV/0!</v>
      </c>
      <c r="K50" s="149"/>
      <c r="L50" s="152"/>
      <c r="M50" s="154" t="e">
        <f>K50/E50</f>
        <v>#DIV/0!</v>
      </c>
      <c r="N50" s="155" t="e">
        <f>AVERAGE(particolare!C99:K99)</f>
        <v>#DIV/0!</v>
      </c>
      <c r="O50" s="174">
        <f>F50*3+G50</f>
        <v>0</v>
      </c>
      <c r="P50" s="6"/>
    </row>
    <row r="51" spans="1:15" ht="15">
      <c r="A51" s="140">
        <v>47</v>
      </c>
      <c r="B51" s="140">
        <v>45</v>
      </c>
      <c r="C51" s="163" t="s">
        <v>20</v>
      </c>
      <c r="D51" s="164" t="s">
        <v>154</v>
      </c>
      <c r="E51" s="165">
        <f>SUM(F51:H51)</f>
        <v>0</v>
      </c>
      <c r="F51" s="166"/>
      <c r="G51" s="166"/>
      <c r="H51" s="166"/>
      <c r="I51" s="167" t="e">
        <f>O51/E51</f>
        <v>#DIV/0!</v>
      </c>
      <c r="J51" s="170" t="e">
        <f>F51/E51</f>
        <v>#DIV/0!</v>
      </c>
      <c r="K51" s="163"/>
      <c r="L51" s="172"/>
      <c r="M51" s="170" t="e">
        <f>K51/E51</f>
        <v>#DIV/0!</v>
      </c>
      <c r="N51" s="171" t="e">
        <f>AVERAGE(particolare!C61:K61)</f>
        <v>#DIV/0!</v>
      </c>
      <c r="O51" s="156">
        <f>F51*3+G51</f>
        <v>0</v>
      </c>
    </row>
    <row r="52" spans="1:15" ht="15">
      <c r="A52" s="140">
        <v>48</v>
      </c>
      <c r="B52" s="140">
        <v>46</v>
      </c>
      <c r="C52" s="163" t="s">
        <v>23</v>
      </c>
      <c r="D52" s="164" t="s">
        <v>156</v>
      </c>
      <c r="E52" s="165">
        <f>SUM(F52:H52)</f>
        <v>0</v>
      </c>
      <c r="F52" s="166"/>
      <c r="G52" s="166"/>
      <c r="H52" s="166"/>
      <c r="I52" s="167" t="e">
        <f>O52/E52</f>
        <v>#DIV/0!</v>
      </c>
      <c r="J52" s="167" t="e">
        <f>F52/E52</f>
        <v>#DIV/0!</v>
      </c>
      <c r="K52" s="168"/>
      <c r="L52" s="169"/>
      <c r="M52" s="170" t="e">
        <f>K52/E52</f>
        <v>#DIV/0!</v>
      </c>
      <c r="N52" s="171" t="e">
        <f>AVERAGE(particolare!C123:K123)</f>
        <v>#DIV/0!</v>
      </c>
      <c r="O52" s="156">
        <f>F52*3+G52</f>
        <v>0</v>
      </c>
    </row>
    <row r="53" spans="1:15" ht="15">
      <c r="A53" s="140">
        <v>49</v>
      </c>
      <c r="B53" s="140">
        <v>47</v>
      </c>
      <c r="C53" s="321" t="s">
        <v>17</v>
      </c>
      <c r="D53" s="324" t="s">
        <v>155</v>
      </c>
      <c r="E53" s="327">
        <f>SUM(F53:H53)</f>
        <v>0</v>
      </c>
      <c r="F53" s="333"/>
      <c r="G53" s="333"/>
      <c r="H53" s="333"/>
      <c r="I53" s="338" t="e">
        <f>O53/E53</f>
        <v>#DIV/0!</v>
      </c>
      <c r="J53" s="128" t="e">
        <f>F53/E53</f>
        <v>#DIV/0!</v>
      </c>
      <c r="K53" s="343"/>
      <c r="L53" s="346"/>
      <c r="M53" s="128" t="e">
        <f>K53/E53</f>
        <v>#DIV/0!</v>
      </c>
      <c r="N53" s="350" t="e">
        <f>AVERAGE(particolare!C26:K26)</f>
        <v>#DIV/0!</v>
      </c>
      <c r="O53" s="162">
        <f>F53*3+G53</f>
        <v>0</v>
      </c>
    </row>
    <row r="54" spans="1:15" ht="15">
      <c r="A54" s="140">
        <v>50</v>
      </c>
      <c r="B54" s="140">
        <v>48</v>
      </c>
      <c r="C54" s="163" t="s">
        <v>30</v>
      </c>
      <c r="D54" s="164" t="s">
        <v>73</v>
      </c>
      <c r="E54" s="165">
        <f>SUM(F54:H54)</f>
        <v>0</v>
      </c>
      <c r="F54" s="166"/>
      <c r="G54" s="166"/>
      <c r="H54" s="166"/>
      <c r="I54" s="167" t="e">
        <f>O54/E54</f>
        <v>#DIV/0!</v>
      </c>
      <c r="J54" s="167" t="e">
        <f>F54/E54</f>
        <v>#DIV/0!</v>
      </c>
      <c r="K54" s="163"/>
      <c r="L54" s="166"/>
      <c r="M54" s="170" t="e">
        <f>K54/E54</f>
        <v>#DIV/0!</v>
      </c>
      <c r="N54" s="171" t="e">
        <f>AVERAGE(particolare!C66:K66)</f>
        <v>#DIV/0!</v>
      </c>
      <c r="O54" s="174">
        <f>F54*3+G54</f>
        <v>0</v>
      </c>
    </row>
    <row r="55" spans="1:15" ht="15">
      <c r="A55" s="140">
        <v>51</v>
      </c>
      <c r="B55" s="140">
        <v>49</v>
      </c>
      <c r="C55" s="149" t="s">
        <v>17</v>
      </c>
      <c r="D55" s="150" t="s">
        <v>47</v>
      </c>
      <c r="E55" s="151">
        <f>SUM(F55:H55)</f>
        <v>0</v>
      </c>
      <c r="F55" s="152"/>
      <c r="G55" s="152"/>
      <c r="H55" s="152"/>
      <c r="I55" s="153" t="e">
        <f>O55/E55</f>
        <v>#DIV/0!</v>
      </c>
      <c r="J55" s="153" t="e">
        <f>F55/E55</f>
        <v>#DIV/0!</v>
      </c>
      <c r="K55" s="149"/>
      <c r="L55" s="152"/>
      <c r="M55" s="154" t="e">
        <f>K55/E55</f>
        <v>#DIV/0!</v>
      </c>
      <c r="N55" s="155" t="e">
        <f>AVERAGE(particolare!C86:K86)</f>
        <v>#DIV/0!</v>
      </c>
      <c r="O55" s="174">
        <f>F55*3+G55</f>
        <v>0</v>
      </c>
    </row>
    <row r="56" spans="1:16" s="17" customFormat="1" ht="15">
      <c r="A56" s="140">
        <v>52</v>
      </c>
      <c r="B56" s="140">
        <v>50</v>
      </c>
      <c r="C56" s="149" t="s">
        <v>23</v>
      </c>
      <c r="D56" s="150" t="s">
        <v>52</v>
      </c>
      <c r="E56" s="151">
        <f>SUM(F56:H56)</f>
        <v>0</v>
      </c>
      <c r="F56" s="152"/>
      <c r="G56" s="152"/>
      <c r="H56" s="152"/>
      <c r="I56" s="153" t="e">
        <f>O56/E56</f>
        <v>#DIV/0!</v>
      </c>
      <c r="J56" s="153" t="e">
        <f>F56/E56</f>
        <v>#DIV/0!</v>
      </c>
      <c r="K56" s="149"/>
      <c r="L56" s="152"/>
      <c r="M56" s="154" t="e">
        <f>K56/E56</f>
        <v>#DIV/0!</v>
      </c>
      <c r="N56" s="155" t="e">
        <f>AVERAGE(particolare!C85:K85)</f>
        <v>#DIV/0!</v>
      </c>
      <c r="O56" s="156">
        <f>F56*3+G56</f>
        <v>0</v>
      </c>
      <c r="P56"/>
    </row>
    <row r="57" spans="1:15" ht="15">
      <c r="A57" s="140">
        <v>53</v>
      </c>
      <c r="B57" s="140">
        <v>51</v>
      </c>
      <c r="C57" s="149" t="s">
        <v>23</v>
      </c>
      <c r="D57" s="150" t="s">
        <v>48</v>
      </c>
      <c r="E57" s="151">
        <f>SUM(F57:H57)</f>
        <v>0</v>
      </c>
      <c r="F57" s="176"/>
      <c r="G57" s="176"/>
      <c r="H57" s="176"/>
      <c r="I57" s="153" t="e">
        <f>O57/E57</f>
        <v>#DIV/0!</v>
      </c>
      <c r="J57" s="154" t="e">
        <f>F57/E57</f>
        <v>#DIV/0!</v>
      </c>
      <c r="K57" s="158"/>
      <c r="L57" s="177"/>
      <c r="M57" s="154" t="e">
        <f>K57/E57</f>
        <v>#DIV/0!</v>
      </c>
      <c r="N57" s="155" t="e">
        <f>AVERAGE(particolare!C73:K73)</f>
        <v>#DIV/0!</v>
      </c>
      <c r="O57" s="148">
        <f>F57*3+G57</f>
        <v>0</v>
      </c>
    </row>
    <row r="58" spans="1:16" s="1" customFormat="1" ht="15">
      <c r="A58" s="140">
        <v>54</v>
      </c>
      <c r="B58" s="140">
        <v>52</v>
      </c>
      <c r="C58" s="178" t="s">
        <v>20</v>
      </c>
      <c r="D58" s="234" t="s">
        <v>158</v>
      </c>
      <c r="E58" s="235">
        <f>SUM(F58:H58)</f>
        <v>0</v>
      </c>
      <c r="F58" s="236"/>
      <c r="G58" s="236"/>
      <c r="H58" s="236"/>
      <c r="I58" s="237" t="e">
        <f>O58/E58</f>
        <v>#DIV/0!</v>
      </c>
      <c r="J58" s="238" t="e">
        <f>F58/E58</f>
        <v>#DIV/0!</v>
      </c>
      <c r="K58" s="178"/>
      <c r="L58" s="236"/>
      <c r="M58" s="238" t="e">
        <f>K58/E58</f>
        <v>#DIV/0!</v>
      </c>
      <c r="N58" s="243" t="e">
        <f>AVERAGE(particolare!C62:K62)</f>
        <v>#DIV/0!</v>
      </c>
      <c r="O58" s="174">
        <f>F58*3+G58</f>
        <v>0</v>
      </c>
      <c r="P58"/>
    </row>
    <row r="59" spans="1:15" ht="13.5" customHeight="1">
      <c r="A59" s="140">
        <v>55</v>
      </c>
      <c r="B59" s="140">
        <v>53</v>
      </c>
      <c r="C59" s="321" t="s">
        <v>17</v>
      </c>
      <c r="D59" s="324" t="s">
        <v>166</v>
      </c>
      <c r="E59" s="327">
        <f>SUM(F59:H59)</f>
        <v>0</v>
      </c>
      <c r="F59" s="332"/>
      <c r="G59" s="332"/>
      <c r="H59" s="332"/>
      <c r="I59" s="338" t="e">
        <f>O59/E59</f>
        <v>#DIV/0!</v>
      </c>
      <c r="J59" s="338" t="e">
        <f>F59/E59</f>
        <v>#DIV/0!</v>
      </c>
      <c r="K59" s="321"/>
      <c r="L59" s="332"/>
      <c r="M59" s="128" t="e">
        <f>K59/E59</f>
        <v>#DIV/0!</v>
      </c>
      <c r="N59" s="350" t="e">
        <f>AVERAGE(particolare!C21:K21)</f>
        <v>#DIV/0!</v>
      </c>
      <c r="O59" s="162">
        <f>F59*3+G59</f>
        <v>0</v>
      </c>
    </row>
    <row r="60" spans="1:15" ht="15">
      <c r="A60" s="140">
        <v>56</v>
      </c>
      <c r="B60" s="140">
        <v>54</v>
      </c>
      <c r="C60" s="149" t="s">
        <v>17</v>
      </c>
      <c r="D60" s="150" t="s">
        <v>49</v>
      </c>
      <c r="E60" s="151">
        <f>SUM(F60:H60)</f>
        <v>0</v>
      </c>
      <c r="F60" s="152"/>
      <c r="G60" s="152"/>
      <c r="H60" s="152"/>
      <c r="I60" s="153" t="e">
        <f>O60/E60</f>
        <v>#DIV/0!</v>
      </c>
      <c r="J60" s="153" t="e">
        <f>F60/E60</f>
        <v>#DIV/0!</v>
      </c>
      <c r="K60" s="149"/>
      <c r="L60" s="152"/>
      <c r="M60" s="154" t="e">
        <f>K60/E60</f>
        <v>#DIV/0!</v>
      </c>
      <c r="N60" s="155" t="e">
        <f>AVERAGE(particolare!C106:K106)</f>
        <v>#DIV/0!</v>
      </c>
      <c r="O60" s="174">
        <f>F60*3+G60</f>
        <v>0</v>
      </c>
    </row>
    <row r="61" spans="1:16" s="6" customFormat="1" ht="15">
      <c r="A61" s="140">
        <v>57</v>
      </c>
      <c r="B61" s="140">
        <v>55</v>
      </c>
      <c r="C61" s="141" t="s">
        <v>30</v>
      </c>
      <c r="D61" s="142" t="s">
        <v>31</v>
      </c>
      <c r="E61" s="143">
        <f>SUM(F61:H61)</f>
        <v>0</v>
      </c>
      <c r="F61" s="331"/>
      <c r="G61" s="331"/>
      <c r="H61" s="331"/>
      <c r="I61" s="144" t="e">
        <f>O61/E61</f>
        <v>#DIV/0!</v>
      </c>
      <c r="J61" s="145" t="e">
        <f>F61/E61</f>
        <v>#DIV/0!</v>
      </c>
      <c r="K61" s="141"/>
      <c r="L61" s="146"/>
      <c r="M61" s="145" t="e">
        <f>K61/E61</f>
        <v>#DIV/0!</v>
      </c>
      <c r="N61" s="147" t="e">
        <f>AVERAGE(particolare!C41:K41)</f>
        <v>#DIV/0!</v>
      </c>
      <c r="O61" s="148">
        <f>F61*3+G61</f>
        <v>0</v>
      </c>
      <c r="P61" s="8"/>
    </row>
    <row r="62" spans="1:16" s="6" customFormat="1" ht="15">
      <c r="A62" s="149">
        <v>58</v>
      </c>
      <c r="B62" s="149">
        <v>56</v>
      </c>
      <c r="C62" s="163" t="s">
        <v>20</v>
      </c>
      <c r="D62" s="164" t="s">
        <v>161</v>
      </c>
      <c r="E62" s="165">
        <f>SUM(F62:H62)</f>
        <v>0</v>
      </c>
      <c r="F62" s="268"/>
      <c r="G62" s="268"/>
      <c r="H62" s="268"/>
      <c r="I62" s="167" t="e">
        <f>O62/E62</f>
        <v>#DIV/0!</v>
      </c>
      <c r="J62" s="170" t="e">
        <f>F62/E62</f>
        <v>#DIV/0!</v>
      </c>
      <c r="K62" s="163"/>
      <c r="L62" s="172"/>
      <c r="M62" s="170" t="e">
        <f>K62/E62</f>
        <v>#DIV/0!</v>
      </c>
      <c r="N62" s="171" t="e">
        <f>AVERAGE(particolare!C50:K50)</f>
        <v>#DIV/0!</v>
      </c>
      <c r="O62" s="174">
        <f>F62*3+G62</f>
        <v>0</v>
      </c>
      <c r="P62" s="8"/>
    </row>
    <row r="63" spans="1:15" s="6" customFormat="1" ht="15">
      <c r="A63" s="163">
        <v>59</v>
      </c>
      <c r="B63" s="149">
        <v>58</v>
      </c>
      <c r="C63" s="163"/>
      <c r="D63" s="164" t="s">
        <v>77</v>
      </c>
      <c r="E63" s="165">
        <f>SUM(F63:H63)</f>
        <v>0</v>
      </c>
      <c r="F63" s="166"/>
      <c r="G63" s="166"/>
      <c r="H63" s="166"/>
      <c r="I63" s="167" t="e">
        <f>O63/E63</f>
        <v>#DIV/0!</v>
      </c>
      <c r="J63" s="167" t="e">
        <f>F63/E63</f>
        <v>#DIV/0!</v>
      </c>
      <c r="K63" s="163"/>
      <c r="L63" s="166"/>
      <c r="M63" s="170" t="e">
        <f>K63/E63</f>
        <v>#DIV/0!</v>
      </c>
      <c r="N63" s="171" t="e">
        <f>AVERAGE(particolare!C88:K88)</f>
        <v>#DIV/0!</v>
      </c>
      <c r="O63" s="148">
        <f>F63*3+G63</f>
        <v>0</v>
      </c>
    </row>
    <row r="64" spans="1:16" ht="15">
      <c r="A64" s="163">
        <v>60</v>
      </c>
      <c r="B64" s="163">
        <v>59</v>
      </c>
      <c r="C64" s="141" t="s">
        <v>30</v>
      </c>
      <c r="D64" s="142" t="s">
        <v>34</v>
      </c>
      <c r="E64" s="143">
        <f>SUM(F64:H64)</f>
        <v>0</v>
      </c>
      <c r="F64" s="157"/>
      <c r="G64" s="157"/>
      <c r="H64" s="157"/>
      <c r="I64" s="144" t="e">
        <f>O64/E64</f>
        <v>#DIV/0!</v>
      </c>
      <c r="J64" s="144" t="e">
        <f>F64/E64</f>
        <v>#DIV/0!</v>
      </c>
      <c r="K64" s="179"/>
      <c r="L64" s="180"/>
      <c r="M64" s="145" t="e">
        <f>K64/E64</f>
        <v>#DIV/0!</v>
      </c>
      <c r="N64" s="147" t="e">
        <f>AVERAGE(particolare!C113:K113)</f>
        <v>#DIV/0!</v>
      </c>
      <c r="O64" s="174">
        <f>F64*3+G64</f>
        <v>0</v>
      </c>
      <c r="P64" s="6"/>
    </row>
    <row r="65" spans="1:15" ht="15">
      <c r="A65" s="163">
        <v>61</v>
      </c>
      <c r="B65" s="163">
        <v>60</v>
      </c>
      <c r="C65" s="149" t="s">
        <v>23</v>
      </c>
      <c r="D65" s="150" t="s">
        <v>54</v>
      </c>
      <c r="E65" s="151">
        <f>SUM(F65:H65)</f>
        <v>0</v>
      </c>
      <c r="F65" s="181"/>
      <c r="G65" s="181"/>
      <c r="H65" s="181"/>
      <c r="I65" s="154" t="e">
        <f>O65/E65</f>
        <v>#DIV/0!</v>
      </c>
      <c r="J65" s="154" t="e">
        <f>F65/E65</f>
        <v>#DIV/0!</v>
      </c>
      <c r="K65" s="149"/>
      <c r="L65" s="176"/>
      <c r="M65" s="154" t="e">
        <f>K65/E65</f>
        <v>#DIV/0!</v>
      </c>
      <c r="N65" s="155" t="e">
        <f>AVERAGE(particolare!C58:K58)</f>
        <v>#DIV/0!</v>
      </c>
      <c r="O65" s="174">
        <f>F65*3+G65</f>
        <v>0</v>
      </c>
    </row>
    <row r="66" spans="1:15" ht="15">
      <c r="A66" s="163">
        <v>62</v>
      </c>
      <c r="B66" s="163">
        <v>61</v>
      </c>
      <c r="C66" s="149" t="s">
        <v>17</v>
      </c>
      <c r="D66" s="150" t="s">
        <v>57</v>
      </c>
      <c r="E66" s="151">
        <f>SUM(F66:H66)</f>
        <v>0</v>
      </c>
      <c r="F66" s="176"/>
      <c r="G66" s="176"/>
      <c r="H66" s="176"/>
      <c r="I66" s="153" t="e">
        <f>O66/E66</f>
        <v>#DIV/0!</v>
      </c>
      <c r="J66" s="154" t="e">
        <f>F66/E66</f>
        <v>#DIV/0!</v>
      </c>
      <c r="K66" s="149"/>
      <c r="L66" s="176"/>
      <c r="M66" s="154" t="e">
        <f>K66/E66</f>
        <v>#DIV/0!</v>
      </c>
      <c r="N66" s="155" t="e">
        <f>AVERAGE(particolare!C56:K56)</f>
        <v>#DIV/0!</v>
      </c>
      <c r="O66" s="174">
        <f>F66*3+G66</f>
        <v>0</v>
      </c>
    </row>
    <row r="67" spans="1:57" ht="15">
      <c r="A67" s="163">
        <v>63</v>
      </c>
      <c r="B67" s="163">
        <v>62</v>
      </c>
      <c r="C67" s="163" t="s">
        <v>30</v>
      </c>
      <c r="D67" s="164" t="s">
        <v>69</v>
      </c>
      <c r="E67" s="165">
        <f>SUM(F67:H67)</f>
        <v>0</v>
      </c>
      <c r="F67" s="166"/>
      <c r="G67" s="166"/>
      <c r="H67" s="166"/>
      <c r="I67" s="167" t="e">
        <f>O67/E67</f>
        <v>#DIV/0!</v>
      </c>
      <c r="J67" s="167" t="e">
        <f>F67/E67</f>
        <v>#DIV/0!</v>
      </c>
      <c r="K67" s="168"/>
      <c r="L67" s="169"/>
      <c r="M67" s="170" t="e">
        <f>K67/E67</f>
        <v>#DIV/0!</v>
      </c>
      <c r="N67" s="171" t="e">
        <f>AVERAGE(particolare!C28:K28)</f>
        <v>#DIV/0!</v>
      </c>
      <c r="O67" s="175">
        <f>F67*3+G67</f>
        <v>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s="7" customFormat="1" ht="15">
      <c r="A68" s="163">
        <v>64</v>
      </c>
      <c r="B68" s="163">
        <v>63</v>
      </c>
      <c r="C68" s="163"/>
      <c r="D68" s="164" t="s">
        <v>128</v>
      </c>
      <c r="E68" s="165">
        <f>SUM(F68:H68)</f>
        <v>0</v>
      </c>
      <c r="F68" s="166"/>
      <c r="G68" s="166"/>
      <c r="H68" s="166"/>
      <c r="I68" s="167" t="e">
        <f>O68/E68</f>
        <v>#DIV/0!</v>
      </c>
      <c r="J68" s="167" t="e">
        <f>F68/E68</f>
        <v>#DIV/0!</v>
      </c>
      <c r="K68" s="163"/>
      <c r="L68" s="166"/>
      <c r="M68" s="170" t="e">
        <f>K68/E68</f>
        <v>#DIV/0!</v>
      </c>
      <c r="N68" s="171" t="e">
        <f>AVERAGE(particolare!C72:K72)</f>
        <v>#DIV/0!</v>
      </c>
      <c r="O68" s="148">
        <f>F68*3+G68</f>
        <v>0</v>
      </c>
      <c r="P68" s="40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s="7" customFormat="1" ht="15">
      <c r="A69" s="163">
        <v>65</v>
      </c>
      <c r="B69" s="163">
        <v>64</v>
      </c>
      <c r="C69" s="149" t="s">
        <v>17</v>
      </c>
      <c r="D69" s="150" t="s">
        <v>55</v>
      </c>
      <c r="E69" s="151">
        <f>SUM(F69:H69)</f>
        <v>0</v>
      </c>
      <c r="F69" s="181"/>
      <c r="G69" s="181"/>
      <c r="H69" s="181"/>
      <c r="I69" s="153" t="e">
        <f>O69/E69</f>
        <v>#DIV/0!</v>
      </c>
      <c r="J69" s="154" t="e">
        <f>F69/E69</f>
        <v>#DIV/0!</v>
      </c>
      <c r="K69" s="158"/>
      <c r="L69" s="177"/>
      <c r="M69" s="154" t="e">
        <f>K69/E69</f>
        <v>#DIV/0!</v>
      </c>
      <c r="N69" s="155" t="e">
        <f>AVERAGE(particolare!C37:K37)</f>
        <v>#DIV/0!</v>
      </c>
      <c r="O69" s="156">
        <f>F69*3+G69</f>
        <v>0</v>
      </c>
      <c r="P69" s="40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5">
      <c r="A70" s="163">
        <v>66</v>
      </c>
      <c r="B70" s="163">
        <v>65</v>
      </c>
      <c r="C70" s="163" t="s">
        <v>17</v>
      </c>
      <c r="D70" s="164" t="s">
        <v>75</v>
      </c>
      <c r="E70" s="165">
        <f>SUM(F70:H70)</f>
        <v>0</v>
      </c>
      <c r="F70" s="172"/>
      <c r="G70" s="172"/>
      <c r="H70" s="172"/>
      <c r="I70" s="167" t="e">
        <f>O70/E70</f>
        <v>#DIV/0!</v>
      </c>
      <c r="J70" s="170" t="e">
        <f>F70/E70</f>
        <v>#DIV/0!</v>
      </c>
      <c r="K70" s="163"/>
      <c r="L70" s="172"/>
      <c r="M70" s="170" t="e">
        <f>K70/E70</f>
        <v>#DIV/0!</v>
      </c>
      <c r="N70" s="171" t="e">
        <f>AVERAGE(particolare!C74:K74)</f>
        <v>#DIV/0!</v>
      </c>
      <c r="O70" s="156">
        <f>F70*3+G70</f>
        <v>0</v>
      </c>
      <c r="P70" s="40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15" ht="15">
      <c r="A71" s="163">
        <v>67</v>
      </c>
      <c r="B71" s="163">
        <v>66</v>
      </c>
      <c r="C71" s="163" t="s">
        <v>23</v>
      </c>
      <c r="D71" s="164" t="s">
        <v>64</v>
      </c>
      <c r="E71" s="165">
        <f>SUM(F71:H71)</f>
        <v>0</v>
      </c>
      <c r="F71" s="166"/>
      <c r="G71" s="166"/>
      <c r="H71" s="166"/>
      <c r="I71" s="167" t="e">
        <f>O71/E71</f>
        <v>#DIV/0!</v>
      </c>
      <c r="J71" s="167" t="e">
        <f>F71/E71</f>
        <v>#DIV/0!</v>
      </c>
      <c r="K71" s="163"/>
      <c r="L71" s="166"/>
      <c r="M71" s="170" t="e">
        <f>K71/E71</f>
        <v>#DIV/0!</v>
      </c>
      <c r="N71" s="171" t="e">
        <f>AVERAGE(particolare!C92:K92)</f>
        <v>#DIV/0!</v>
      </c>
      <c r="O71" s="156">
        <f>F71*3+G71</f>
        <v>0</v>
      </c>
    </row>
    <row r="72" spans="1:15" ht="15">
      <c r="A72" s="178">
        <v>68</v>
      </c>
      <c r="B72" s="163">
        <v>67</v>
      </c>
      <c r="C72" s="163" t="s">
        <v>20</v>
      </c>
      <c r="D72" s="164" t="s">
        <v>99</v>
      </c>
      <c r="E72" s="165">
        <f>SUM(F72:H72)</f>
        <v>0</v>
      </c>
      <c r="F72" s="166"/>
      <c r="G72" s="166"/>
      <c r="H72" s="166"/>
      <c r="I72" s="167" t="e">
        <f>O72/E72</f>
        <v>#DIV/0!</v>
      </c>
      <c r="J72" s="167" t="e">
        <f>F72/E72</f>
        <v>#DIV/0!</v>
      </c>
      <c r="K72" s="163"/>
      <c r="L72" s="166"/>
      <c r="M72" s="170" t="e">
        <f>K72/E72</f>
        <v>#DIV/0!</v>
      </c>
      <c r="N72" s="171" t="e">
        <f>AVERAGE(particolare!C49:K49)</f>
        <v>#DIV/0!</v>
      </c>
      <c r="O72" s="156">
        <f>F72*3+G72</f>
        <v>0</v>
      </c>
    </row>
    <row r="73" spans="1:15" ht="15">
      <c r="A73" s="163">
        <v>69</v>
      </c>
      <c r="B73" s="178">
        <v>68</v>
      </c>
      <c r="C73" s="163" t="s">
        <v>23</v>
      </c>
      <c r="D73" s="164" t="s">
        <v>150</v>
      </c>
      <c r="E73" s="165">
        <f>SUM(F73:H73)</f>
        <v>0</v>
      </c>
      <c r="F73" s="172"/>
      <c r="G73" s="172"/>
      <c r="H73" s="172"/>
      <c r="I73" s="167" t="e">
        <f>O73/E73</f>
        <v>#DIV/0!</v>
      </c>
      <c r="J73" s="170" t="e">
        <f>F73/E73</f>
        <v>#DIV/0!</v>
      </c>
      <c r="K73" s="163"/>
      <c r="L73" s="172"/>
      <c r="M73" s="170" t="e">
        <f>K73/E73</f>
        <v>#DIV/0!</v>
      </c>
      <c r="N73" s="171" t="e">
        <f>AVERAGE(particolare!C71:K71)</f>
        <v>#DIV/0!</v>
      </c>
      <c r="O73" s="174">
        <f>F73*3+G73</f>
        <v>0</v>
      </c>
    </row>
    <row r="74" spans="1:15" ht="15">
      <c r="A74" s="163">
        <v>70</v>
      </c>
      <c r="B74" s="163">
        <v>69</v>
      </c>
      <c r="C74" s="163"/>
      <c r="D74" s="164" t="s">
        <v>80</v>
      </c>
      <c r="E74" s="165">
        <f>SUM(F74:H74)</f>
        <v>0</v>
      </c>
      <c r="F74" s="172"/>
      <c r="G74" s="172"/>
      <c r="H74" s="172"/>
      <c r="I74" s="167" t="e">
        <f>O74/E74</f>
        <v>#DIV/0!</v>
      </c>
      <c r="J74" s="170" t="e">
        <f>F74/E74</f>
        <v>#DIV/0!</v>
      </c>
      <c r="K74" s="163"/>
      <c r="L74" s="172"/>
      <c r="M74" s="170" t="e">
        <f>K74/E74</f>
        <v>#DIV/0!</v>
      </c>
      <c r="N74" s="171" t="e">
        <f>AVERAGE(particolare!C15:K15)</f>
        <v>#DIV/0!</v>
      </c>
      <c r="O74" s="156">
        <f>F74*3+G74</f>
        <v>0</v>
      </c>
    </row>
    <row r="75" spans="1:15" ht="15">
      <c r="A75" s="163">
        <v>71</v>
      </c>
      <c r="B75" s="163">
        <v>70</v>
      </c>
      <c r="C75" s="163" t="s">
        <v>17</v>
      </c>
      <c r="D75" s="164" t="s">
        <v>152</v>
      </c>
      <c r="E75" s="165">
        <f>SUM(F75:H75)</f>
        <v>0</v>
      </c>
      <c r="F75" s="166"/>
      <c r="G75" s="166"/>
      <c r="H75" s="166"/>
      <c r="I75" s="167" t="e">
        <f>O75/E75</f>
        <v>#DIV/0!</v>
      </c>
      <c r="J75" s="170" t="e">
        <f>F75/E75</f>
        <v>#DIV/0!</v>
      </c>
      <c r="K75" s="163"/>
      <c r="L75" s="172"/>
      <c r="M75" s="170" t="e">
        <f>K75/E75</f>
        <v>#DIV/0!</v>
      </c>
      <c r="N75" s="171" t="e">
        <f>AVERAGE(particolare!C19:K19)</f>
        <v>#DIV/0!</v>
      </c>
      <c r="O75" s="174">
        <f>F75*3+G75</f>
        <v>0</v>
      </c>
    </row>
    <row r="76" spans="1:15" ht="15">
      <c r="A76" s="163">
        <v>72</v>
      </c>
      <c r="B76" s="163">
        <v>71</v>
      </c>
      <c r="C76" s="149"/>
      <c r="D76" s="150" t="s">
        <v>167</v>
      </c>
      <c r="E76" s="151">
        <f>SUM(F76:H76)</f>
        <v>0</v>
      </c>
      <c r="F76" s="152"/>
      <c r="G76" s="152"/>
      <c r="H76" s="152"/>
      <c r="I76" s="153" t="e">
        <f>O76/E76</f>
        <v>#DIV/0!</v>
      </c>
      <c r="J76" s="153" t="e">
        <f>F76/E76</f>
        <v>#DIV/0!</v>
      </c>
      <c r="K76" s="158"/>
      <c r="L76" s="159"/>
      <c r="M76" s="154" t="e">
        <f>K76/E76</f>
        <v>#DIV/0!</v>
      </c>
      <c r="N76" s="155" t="e">
        <f>AVERAGE(particolare!C115:K115)</f>
        <v>#DIV/0!</v>
      </c>
      <c r="O76" s="156">
        <f>F76*3+G76</f>
        <v>0</v>
      </c>
    </row>
    <row r="77" spans="1:15" ht="15">
      <c r="A77" s="163">
        <v>73</v>
      </c>
      <c r="B77" s="163">
        <v>72</v>
      </c>
      <c r="C77" s="163" t="s">
        <v>17</v>
      </c>
      <c r="D77" s="164" t="s">
        <v>83</v>
      </c>
      <c r="E77" s="165">
        <f>SUM(F77:H77)</f>
        <v>0</v>
      </c>
      <c r="F77" s="172"/>
      <c r="G77" s="172"/>
      <c r="H77" s="172"/>
      <c r="I77" s="167" t="e">
        <f>O77/E77</f>
        <v>#DIV/0!</v>
      </c>
      <c r="J77" s="170" t="e">
        <f>F77/E77</f>
        <v>#DIV/0!</v>
      </c>
      <c r="K77" s="163"/>
      <c r="L77" s="172"/>
      <c r="M77" s="170" t="e">
        <f>K77/E77</f>
        <v>#DIV/0!</v>
      </c>
      <c r="N77" s="171" t="e">
        <f>AVERAGE(particolare!C36:K36)</f>
        <v>#DIV/0!</v>
      </c>
      <c r="O77" s="156">
        <f>F77*3+G77</f>
        <v>0</v>
      </c>
    </row>
    <row r="78" spans="1:15" ht="15">
      <c r="A78" s="163">
        <v>74</v>
      </c>
      <c r="B78" s="163">
        <v>73</v>
      </c>
      <c r="C78" s="163" t="s">
        <v>30</v>
      </c>
      <c r="D78" s="164" t="s">
        <v>164</v>
      </c>
      <c r="E78" s="165">
        <f>SUM(F78:H78)</f>
        <v>0</v>
      </c>
      <c r="F78" s="172"/>
      <c r="G78" s="172"/>
      <c r="H78" s="172"/>
      <c r="I78" s="167" t="e">
        <f>O78/E78</f>
        <v>#DIV/0!</v>
      </c>
      <c r="J78" s="170" t="e">
        <f>F78/E78</f>
        <v>#DIV/0!</v>
      </c>
      <c r="K78" s="163"/>
      <c r="L78" s="172"/>
      <c r="M78" s="170" t="e">
        <f>K78/E78</f>
        <v>#DIV/0!</v>
      </c>
      <c r="N78" s="171" t="e">
        <f>AVERAGE(particolare!C20:K20)</f>
        <v>#DIV/0!</v>
      </c>
      <c r="O78" s="174">
        <f>F78*3+G78</f>
        <v>0</v>
      </c>
    </row>
    <row r="79" spans="1:15" ht="15.75" thickBot="1">
      <c r="A79" s="160">
        <v>75</v>
      </c>
      <c r="B79" s="160">
        <v>74</v>
      </c>
      <c r="C79" s="260" t="s">
        <v>17</v>
      </c>
      <c r="D79" s="263" t="s">
        <v>61</v>
      </c>
      <c r="E79" s="266">
        <f>SUM(F79:H79)</f>
        <v>0</v>
      </c>
      <c r="F79" s="335"/>
      <c r="G79" s="335"/>
      <c r="H79" s="335"/>
      <c r="I79" s="340" t="e">
        <f>O79/E79</f>
        <v>#DIV/0!</v>
      </c>
      <c r="J79" s="340" t="e">
        <f>F79/E79</f>
        <v>#DIV/0!</v>
      </c>
      <c r="K79" s="260"/>
      <c r="L79" s="335"/>
      <c r="M79" s="270" t="e">
        <f>K79/E79</f>
        <v>#DIV/0!</v>
      </c>
      <c r="N79" s="276" t="e">
        <f>AVERAGE(particolare!C98:K98)</f>
        <v>#DIV/0!</v>
      </c>
      <c r="O79" s="278">
        <f>F79*3+G79</f>
        <v>0</v>
      </c>
    </row>
    <row r="80" spans="1:15" ht="15.75" thickTop="1">
      <c r="A80" s="132"/>
      <c r="B80" s="132">
        <v>75</v>
      </c>
      <c r="C80" s="161" t="s">
        <v>23</v>
      </c>
      <c r="D80" s="325" t="s">
        <v>62</v>
      </c>
      <c r="E80" s="328">
        <f>SUM(F80:H80)</f>
        <v>0</v>
      </c>
      <c r="F80" s="334"/>
      <c r="G80" s="334"/>
      <c r="H80" s="334"/>
      <c r="I80" s="339" t="e">
        <f>O80/E80</f>
        <v>#DIV/0!</v>
      </c>
      <c r="J80" s="339" t="e">
        <f>F80/E80</f>
        <v>#DIV/0!</v>
      </c>
      <c r="K80" s="161"/>
      <c r="L80" s="347"/>
      <c r="M80" s="339" t="e">
        <f>K80/E80</f>
        <v>#DIV/0!</v>
      </c>
      <c r="N80" s="351" t="e">
        <f>AVERAGE(particolare!C75:K75)</f>
        <v>#DIV/0!</v>
      </c>
      <c r="O80" s="352">
        <f>F80*3+G80</f>
        <v>0</v>
      </c>
    </row>
    <row r="81" spans="1:15" ht="15">
      <c r="A81" s="131"/>
      <c r="B81" s="132"/>
      <c r="C81" s="132" t="s">
        <v>30</v>
      </c>
      <c r="D81" s="133" t="s">
        <v>163</v>
      </c>
      <c r="E81" s="134">
        <f aca="true" t="shared" si="0" ref="E80:E100">SUM(F81:H81)</f>
        <v>0</v>
      </c>
      <c r="F81" s="135"/>
      <c r="G81" s="135"/>
      <c r="H81" s="135"/>
      <c r="I81" s="137" t="e">
        <f aca="true" t="shared" si="1" ref="I80:I100">O81/E81</f>
        <v>#DIV/0!</v>
      </c>
      <c r="J81" s="137" t="e">
        <f aca="true" t="shared" si="2" ref="J80:J100">F81/E81</f>
        <v>#DIV/0!</v>
      </c>
      <c r="K81" s="240"/>
      <c r="L81" s="242"/>
      <c r="M81" s="136" t="e">
        <f aca="true" t="shared" si="3" ref="M80:M100">K81/E81</f>
        <v>#DIV/0!</v>
      </c>
      <c r="N81" s="138" t="e">
        <f>AVERAGE(particolare!C24:K24)</f>
        <v>#DIV/0!</v>
      </c>
      <c r="O81" s="139">
        <f aca="true" t="shared" si="4" ref="O80:O100">F81*3+G81</f>
        <v>0</v>
      </c>
    </row>
    <row r="82" spans="1:15" ht="15">
      <c r="A82" s="10"/>
      <c r="B82" s="258"/>
      <c r="C82" s="258" t="s">
        <v>17</v>
      </c>
      <c r="D82" s="262" t="s">
        <v>63</v>
      </c>
      <c r="E82" s="265">
        <f t="shared" si="0"/>
        <v>0</v>
      </c>
      <c r="F82" s="267"/>
      <c r="G82" s="267"/>
      <c r="H82" s="267"/>
      <c r="I82" s="269" t="e">
        <f t="shared" si="1"/>
        <v>#DIV/0!</v>
      </c>
      <c r="J82" s="271" t="e">
        <f t="shared" si="2"/>
        <v>#DIV/0!</v>
      </c>
      <c r="K82" s="258"/>
      <c r="L82" s="267"/>
      <c r="M82" s="269" t="e">
        <f t="shared" si="3"/>
        <v>#DIV/0!</v>
      </c>
      <c r="N82" s="275" t="e">
        <f>AVERAGE(particolare!C43:K43)</f>
        <v>#DIV/0!</v>
      </c>
      <c r="O82" s="277">
        <f t="shared" si="4"/>
        <v>0</v>
      </c>
    </row>
    <row r="83" spans="1:15" ht="15">
      <c r="A83" s="19"/>
      <c r="B83" s="19"/>
      <c r="C83" s="19"/>
      <c r="D83" s="20" t="s">
        <v>66</v>
      </c>
      <c r="E83" s="21">
        <f t="shared" si="0"/>
        <v>0</v>
      </c>
      <c r="F83" s="27"/>
      <c r="G83" s="27"/>
      <c r="H83" s="27"/>
      <c r="I83" s="23" t="e">
        <f t="shared" si="1"/>
        <v>#DIV/0!</v>
      </c>
      <c r="J83" s="24" t="e">
        <f t="shared" si="2"/>
        <v>#DIV/0!</v>
      </c>
      <c r="K83" s="19"/>
      <c r="L83" s="27"/>
      <c r="M83" s="24" t="e">
        <f t="shared" si="3"/>
        <v>#DIV/0!</v>
      </c>
      <c r="N83" s="25" t="e">
        <f>AVERAGE(particolare!C25:K25)</f>
        <v>#DIV/0!</v>
      </c>
      <c r="O83" s="19">
        <f t="shared" si="4"/>
        <v>0</v>
      </c>
    </row>
    <row r="84" spans="1:15" ht="15">
      <c r="A84" s="19"/>
      <c r="B84" s="19"/>
      <c r="C84" s="19" t="s">
        <v>20</v>
      </c>
      <c r="D84" s="20" t="s">
        <v>67</v>
      </c>
      <c r="E84" s="21">
        <f t="shared" si="0"/>
        <v>0</v>
      </c>
      <c r="F84" s="28"/>
      <c r="G84" s="28"/>
      <c r="H84" s="28"/>
      <c r="I84" s="24" t="e">
        <f t="shared" si="1"/>
        <v>#DIV/0!</v>
      </c>
      <c r="J84" s="24" t="e">
        <f t="shared" si="2"/>
        <v>#DIV/0!</v>
      </c>
      <c r="K84" s="19"/>
      <c r="L84" s="27"/>
      <c r="M84" s="24" t="e">
        <f t="shared" si="3"/>
        <v>#DIV/0!</v>
      </c>
      <c r="N84" s="25" t="e">
        <f>AVERAGE(particolare!C68:K68)</f>
        <v>#DIV/0!</v>
      </c>
      <c r="O84" s="26">
        <f t="shared" si="4"/>
        <v>0</v>
      </c>
    </row>
    <row r="85" spans="1:15" ht="15">
      <c r="A85" s="19"/>
      <c r="B85" s="19"/>
      <c r="C85" s="19" t="s">
        <v>23</v>
      </c>
      <c r="D85" s="20" t="s">
        <v>68</v>
      </c>
      <c r="E85" s="21">
        <f t="shared" si="0"/>
        <v>0</v>
      </c>
      <c r="F85" s="22"/>
      <c r="G85" s="22"/>
      <c r="H85" s="22"/>
      <c r="I85" s="23" t="e">
        <f t="shared" si="1"/>
        <v>#DIV/0!</v>
      </c>
      <c r="J85" s="24" t="e">
        <f t="shared" si="2"/>
        <v>#DIV/0!</v>
      </c>
      <c r="K85" s="19"/>
      <c r="L85" s="27"/>
      <c r="M85" s="24" t="e">
        <f t="shared" si="3"/>
        <v>#DIV/0!</v>
      </c>
      <c r="N85" s="25" t="e">
        <f>AVERAGE(particolare!C53:K53)</f>
        <v>#DIV/0!</v>
      </c>
      <c r="O85" s="26">
        <f t="shared" si="4"/>
        <v>0</v>
      </c>
    </row>
    <row r="86" spans="1:15" ht="15">
      <c r="A86" s="19"/>
      <c r="B86" s="19"/>
      <c r="C86" s="19" t="s">
        <v>20</v>
      </c>
      <c r="D86" s="20" t="s">
        <v>70</v>
      </c>
      <c r="E86" s="21">
        <f t="shared" si="0"/>
        <v>0</v>
      </c>
      <c r="F86" s="22"/>
      <c r="G86" s="22"/>
      <c r="H86" s="22"/>
      <c r="I86" s="23" t="e">
        <f t="shared" si="1"/>
        <v>#DIV/0!</v>
      </c>
      <c r="J86" s="23" t="e">
        <f t="shared" si="2"/>
        <v>#DIV/0!</v>
      </c>
      <c r="K86" s="19"/>
      <c r="L86" s="22"/>
      <c r="M86" s="24" t="e">
        <f t="shared" si="3"/>
        <v>#DIV/0!</v>
      </c>
      <c r="N86" s="25" t="e">
        <f>AVERAGE(particolare!C46:K46)</f>
        <v>#DIV/0!</v>
      </c>
      <c r="O86" s="26">
        <f t="shared" si="4"/>
        <v>0</v>
      </c>
    </row>
    <row r="87" spans="1:15" ht="15">
      <c r="A87" s="19"/>
      <c r="B87" s="19"/>
      <c r="C87" s="19" t="s">
        <v>23</v>
      </c>
      <c r="D87" s="20" t="s">
        <v>71</v>
      </c>
      <c r="E87" s="21">
        <f t="shared" si="0"/>
        <v>0</v>
      </c>
      <c r="F87" s="22"/>
      <c r="G87" s="22"/>
      <c r="H87" s="22"/>
      <c r="I87" s="23" t="e">
        <f t="shared" si="1"/>
        <v>#DIV/0!</v>
      </c>
      <c r="J87" s="23" t="e">
        <f t="shared" si="2"/>
        <v>#DIV/0!</v>
      </c>
      <c r="K87" s="19"/>
      <c r="L87" s="22"/>
      <c r="M87" s="24" t="e">
        <f t="shared" si="3"/>
        <v>#DIV/0!</v>
      </c>
      <c r="N87" s="25" t="e">
        <f>AVERAGE(particolare!C104:K104)</f>
        <v>#DIV/0!</v>
      </c>
      <c r="O87" s="26">
        <f t="shared" si="4"/>
        <v>0</v>
      </c>
    </row>
    <row r="88" spans="1:15" ht="15">
      <c r="A88" s="19"/>
      <c r="B88" s="19"/>
      <c r="C88" s="19" t="s">
        <v>30</v>
      </c>
      <c r="D88" s="20" t="s">
        <v>74</v>
      </c>
      <c r="E88" s="21">
        <f t="shared" si="0"/>
        <v>0</v>
      </c>
      <c r="F88" s="22"/>
      <c r="G88" s="22"/>
      <c r="H88" s="22"/>
      <c r="I88" s="23" t="e">
        <f t="shared" si="1"/>
        <v>#DIV/0!</v>
      </c>
      <c r="J88" s="23" t="e">
        <f t="shared" si="2"/>
        <v>#DIV/0!</v>
      </c>
      <c r="K88" s="37"/>
      <c r="L88" s="38"/>
      <c r="M88" s="24" t="e">
        <f t="shared" si="3"/>
        <v>#DIV/0!</v>
      </c>
      <c r="N88" s="25" t="e">
        <f>AVERAGE(particolare!C126:K126)</f>
        <v>#DIV/0!</v>
      </c>
      <c r="O88" s="26">
        <f t="shared" si="4"/>
        <v>0</v>
      </c>
    </row>
    <row r="89" spans="1:15" ht="15">
      <c r="A89" s="18"/>
      <c r="B89" s="18"/>
      <c r="C89" s="18" t="s">
        <v>30</v>
      </c>
      <c r="D89" s="29" t="s">
        <v>76</v>
      </c>
      <c r="E89" s="30">
        <f t="shared" si="0"/>
        <v>0</v>
      </c>
      <c r="F89" s="34"/>
      <c r="G89" s="34"/>
      <c r="H89" s="34"/>
      <c r="I89" s="32" t="e">
        <f t="shared" si="1"/>
        <v>#DIV/0!</v>
      </c>
      <c r="J89" s="33" t="e">
        <f t="shared" si="2"/>
        <v>#DIV/0!</v>
      </c>
      <c r="K89" s="18"/>
      <c r="L89" s="34"/>
      <c r="M89" s="33" t="e">
        <f t="shared" si="3"/>
        <v>#DIV/0!</v>
      </c>
      <c r="N89" s="35" t="e">
        <f>AVERAGE(particolare!C45:K45)</f>
        <v>#DIV/0!</v>
      </c>
      <c r="O89" s="36">
        <f t="shared" si="4"/>
        <v>0</v>
      </c>
    </row>
    <row r="90" spans="1:15" ht="15">
      <c r="A90" s="19"/>
      <c r="B90" s="19"/>
      <c r="C90" s="19" t="s">
        <v>17</v>
      </c>
      <c r="D90" s="20" t="s">
        <v>78</v>
      </c>
      <c r="E90" s="21">
        <f t="shared" si="0"/>
        <v>0</v>
      </c>
      <c r="F90" s="22"/>
      <c r="G90" s="22"/>
      <c r="H90" s="22"/>
      <c r="I90" s="23" t="e">
        <f t="shared" si="1"/>
        <v>#DIV/0!</v>
      </c>
      <c r="J90" s="23" t="e">
        <f t="shared" si="2"/>
        <v>#DIV/0!</v>
      </c>
      <c r="K90" s="37"/>
      <c r="L90" s="38"/>
      <c r="M90" s="24" t="e">
        <f t="shared" si="3"/>
        <v>#DIV/0!</v>
      </c>
      <c r="N90" s="25" t="e">
        <f>AVERAGE(particolare!C109:K109)</f>
        <v>#DIV/0!</v>
      </c>
      <c r="O90" s="26">
        <f t="shared" si="4"/>
        <v>0</v>
      </c>
    </row>
    <row r="91" spans="1:15" ht="15">
      <c r="A91" s="19"/>
      <c r="B91" s="233"/>
      <c r="C91" s="19" t="s">
        <v>17</v>
      </c>
      <c r="D91" s="20" t="s">
        <v>79</v>
      </c>
      <c r="E91" s="21">
        <f t="shared" si="0"/>
        <v>0</v>
      </c>
      <c r="F91" s="27"/>
      <c r="G91" s="27"/>
      <c r="H91" s="27"/>
      <c r="I91" s="24" t="e">
        <f t="shared" si="1"/>
        <v>#DIV/0!</v>
      </c>
      <c r="J91" s="24" t="e">
        <f t="shared" si="2"/>
        <v>#DIV/0!</v>
      </c>
      <c r="K91" s="19"/>
      <c r="L91" s="27"/>
      <c r="M91" s="24" t="e">
        <f t="shared" si="3"/>
        <v>#DIV/0!</v>
      </c>
      <c r="N91" s="25" t="e">
        <f>AVERAGE(particolare!C30:K30)</f>
        <v>#DIV/0!</v>
      </c>
      <c r="O91" s="26">
        <f t="shared" si="4"/>
        <v>0</v>
      </c>
    </row>
    <row r="92" spans="1:15" ht="15">
      <c r="A92" s="18"/>
      <c r="B92" s="18"/>
      <c r="C92" s="18" t="s">
        <v>17</v>
      </c>
      <c r="D92" s="29" t="s">
        <v>81</v>
      </c>
      <c r="E92" s="30">
        <f t="shared" si="0"/>
        <v>0</v>
      </c>
      <c r="F92" s="31"/>
      <c r="G92" s="31"/>
      <c r="H92" s="31"/>
      <c r="I92" s="32" t="e">
        <f t="shared" si="1"/>
        <v>#DIV/0!</v>
      </c>
      <c r="J92" s="32" t="e">
        <f t="shared" si="2"/>
        <v>#DIV/0!</v>
      </c>
      <c r="K92" s="18"/>
      <c r="L92" s="31"/>
      <c r="M92" s="33" t="e">
        <f t="shared" si="3"/>
        <v>#DIV/0!</v>
      </c>
      <c r="N92" s="35" t="e">
        <f>AVERAGE(particolare!C59:K59)</f>
        <v>#DIV/0!</v>
      </c>
      <c r="O92" s="36">
        <f t="shared" si="4"/>
        <v>0</v>
      </c>
    </row>
    <row r="93" spans="1:15" ht="15">
      <c r="A93" s="19"/>
      <c r="B93" s="19"/>
      <c r="C93" s="19" t="s">
        <v>17</v>
      </c>
      <c r="D93" s="20" t="s">
        <v>82</v>
      </c>
      <c r="E93" s="21">
        <f t="shared" si="0"/>
        <v>0</v>
      </c>
      <c r="F93" s="22"/>
      <c r="G93" s="22"/>
      <c r="H93" s="22"/>
      <c r="I93" s="23" t="e">
        <f t="shared" si="1"/>
        <v>#DIV/0!</v>
      </c>
      <c r="J93" s="23" t="e">
        <f t="shared" si="2"/>
        <v>#DIV/0!</v>
      </c>
      <c r="K93" s="19"/>
      <c r="L93" s="22"/>
      <c r="M93" s="24" t="e">
        <f t="shared" si="3"/>
        <v>#DIV/0!</v>
      </c>
      <c r="N93" s="25" t="e">
        <f>AVERAGE(particolare!C82:K82)</f>
        <v>#DIV/0!</v>
      </c>
      <c r="O93" s="26">
        <f t="shared" si="4"/>
        <v>0</v>
      </c>
    </row>
    <row r="94" spans="1:15" ht="15">
      <c r="A94" s="19"/>
      <c r="B94" s="19"/>
      <c r="C94" s="19"/>
      <c r="D94" s="20" t="s">
        <v>168</v>
      </c>
      <c r="E94" s="21">
        <f t="shared" si="0"/>
        <v>0</v>
      </c>
      <c r="F94" s="22"/>
      <c r="G94" s="22"/>
      <c r="H94" s="22"/>
      <c r="I94" s="23" t="e">
        <f t="shared" si="1"/>
        <v>#DIV/0!</v>
      </c>
      <c r="J94" s="23" t="e">
        <f t="shared" si="2"/>
        <v>#DIV/0!</v>
      </c>
      <c r="K94" s="239"/>
      <c r="L94" s="241"/>
      <c r="M94" s="24" t="e">
        <f t="shared" si="3"/>
        <v>#DIV/0!</v>
      </c>
      <c r="N94" s="25" t="e">
        <f>AVERAGE(particolare!C48:K48)</f>
        <v>#DIV/0!</v>
      </c>
      <c r="O94" s="26">
        <f t="shared" si="4"/>
        <v>0</v>
      </c>
    </row>
    <row r="95" spans="1:15" ht="15">
      <c r="A95" s="19"/>
      <c r="B95" s="19"/>
      <c r="C95" s="19" t="s">
        <v>17</v>
      </c>
      <c r="D95" s="20" t="s">
        <v>84</v>
      </c>
      <c r="E95" s="21">
        <f t="shared" si="0"/>
        <v>0</v>
      </c>
      <c r="F95" s="28"/>
      <c r="G95" s="28"/>
      <c r="H95" s="28"/>
      <c r="I95" s="23" t="e">
        <f t="shared" si="1"/>
        <v>#DIV/0!</v>
      </c>
      <c r="J95" s="24" t="e">
        <f t="shared" si="2"/>
        <v>#DIV/0!</v>
      </c>
      <c r="K95" s="19"/>
      <c r="L95" s="27"/>
      <c r="M95" s="24" t="e">
        <f t="shared" si="3"/>
        <v>#DIV/0!</v>
      </c>
      <c r="N95" s="25" t="e">
        <f>AVERAGE(particolare!C44:K44)</f>
        <v>#DIV/0!</v>
      </c>
      <c r="O95" s="26">
        <f t="shared" si="4"/>
        <v>0</v>
      </c>
    </row>
    <row r="96" spans="1:15" ht="15">
      <c r="A96" s="19"/>
      <c r="B96" s="19"/>
      <c r="C96" s="19" t="s">
        <v>23</v>
      </c>
      <c r="D96" s="20" t="s">
        <v>85</v>
      </c>
      <c r="E96" s="21">
        <f t="shared" si="0"/>
        <v>0</v>
      </c>
      <c r="F96" s="28"/>
      <c r="G96" s="28"/>
      <c r="H96" s="28"/>
      <c r="I96" s="23" t="e">
        <f t="shared" si="1"/>
        <v>#DIV/0!</v>
      </c>
      <c r="J96" s="24" t="e">
        <f t="shared" si="2"/>
        <v>#DIV/0!</v>
      </c>
      <c r="K96" s="19"/>
      <c r="L96" s="27"/>
      <c r="M96" s="24" t="e">
        <f t="shared" si="3"/>
        <v>#DIV/0!</v>
      </c>
      <c r="N96" s="25" t="e">
        <f>AVERAGE(particolare!C18:K18)</f>
        <v>#DIV/0!</v>
      </c>
      <c r="O96" s="26">
        <f t="shared" si="4"/>
        <v>0</v>
      </c>
    </row>
    <row r="97" spans="1:15" ht="15">
      <c r="A97" s="18"/>
      <c r="B97" s="18"/>
      <c r="C97" s="18" t="s">
        <v>20</v>
      </c>
      <c r="D97" s="29" t="s">
        <v>86</v>
      </c>
      <c r="E97" s="30">
        <f t="shared" si="0"/>
        <v>0</v>
      </c>
      <c r="F97" s="31"/>
      <c r="G97" s="31"/>
      <c r="H97" s="31"/>
      <c r="I97" s="32" t="e">
        <f t="shared" si="1"/>
        <v>#DIV/0!</v>
      </c>
      <c r="J97" s="32" t="e">
        <f t="shared" si="2"/>
        <v>#DIV/0!</v>
      </c>
      <c r="K97" s="18"/>
      <c r="L97" s="31"/>
      <c r="M97" s="33" t="e">
        <f t="shared" si="3"/>
        <v>#DIV/0!</v>
      </c>
      <c r="N97" s="35" t="e">
        <f>AVERAGE(particolare!C102:K102)</f>
        <v>#DIV/0!</v>
      </c>
      <c r="O97" s="36">
        <f t="shared" si="4"/>
        <v>0</v>
      </c>
    </row>
    <row r="98" spans="1:15" ht="15">
      <c r="A98" s="19"/>
      <c r="B98" s="19"/>
      <c r="C98" s="19" t="s">
        <v>23</v>
      </c>
      <c r="D98" s="20" t="s">
        <v>87</v>
      </c>
      <c r="E98" s="21">
        <f t="shared" si="0"/>
        <v>0</v>
      </c>
      <c r="F98" s="22"/>
      <c r="G98" s="22"/>
      <c r="H98" s="22"/>
      <c r="I98" s="23" t="e">
        <f t="shared" si="1"/>
        <v>#DIV/0!</v>
      </c>
      <c r="J98" s="23" t="e">
        <f t="shared" si="2"/>
        <v>#DIV/0!</v>
      </c>
      <c r="K98" s="19"/>
      <c r="L98" s="22"/>
      <c r="M98" s="24" t="e">
        <f t="shared" si="3"/>
        <v>#DIV/0!</v>
      </c>
      <c r="N98" s="25" t="e">
        <f>AVERAGE(particolare!C80:K80)</f>
        <v>#DIV/0!</v>
      </c>
      <c r="O98" s="26">
        <f t="shared" si="4"/>
        <v>0</v>
      </c>
    </row>
    <row r="99" spans="1:15" ht="15">
      <c r="A99" s="18"/>
      <c r="B99" s="18"/>
      <c r="C99" s="18"/>
      <c r="D99" s="29" t="s">
        <v>88</v>
      </c>
      <c r="E99" s="30">
        <f t="shared" si="0"/>
        <v>0</v>
      </c>
      <c r="F99" s="31"/>
      <c r="G99" s="31"/>
      <c r="H99" s="31"/>
      <c r="I99" s="32" t="e">
        <f t="shared" si="1"/>
        <v>#DIV/0!</v>
      </c>
      <c r="J99" s="32" t="e">
        <f t="shared" si="2"/>
        <v>#DIV/0!</v>
      </c>
      <c r="K99" s="51"/>
      <c r="L99" s="59"/>
      <c r="M99" s="33" t="e">
        <f t="shared" si="3"/>
        <v>#DIV/0!</v>
      </c>
      <c r="N99" s="35" t="e">
        <f>AVERAGE(particolare!C127:K127)</f>
        <v>#DIV/0!</v>
      </c>
      <c r="O99" s="36">
        <f t="shared" si="4"/>
        <v>0</v>
      </c>
    </row>
    <row r="100" spans="1:15" ht="15">
      <c r="A100" s="9"/>
      <c r="B100" s="9"/>
      <c r="C100" s="9"/>
      <c r="D100" s="52" t="s">
        <v>89</v>
      </c>
      <c r="E100" s="53">
        <f t="shared" si="0"/>
        <v>0</v>
      </c>
      <c r="F100" s="54"/>
      <c r="G100" s="54"/>
      <c r="H100" s="54"/>
      <c r="I100" s="55" t="e">
        <f t="shared" si="1"/>
        <v>#DIV/0!</v>
      </c>
      <c r="J100" s="55" t="e">
        <f t="shared" si="2"/>
        <v>#DIV/0!</v>
      </c>
      <c r="K100" s="9"/>
      <c r="L100" s="54"/>
      <c r="M100" s="56" t="e">
        <f t="shared" si="3"/>
        <v>#DIV/0!</v>
      </c>
      <c r="N100" s="57" t="e">
        <f>AVERAGE(particolare!C87:K87)</f>
        <v>#DIV/0!</v>
      </c>
      <c r="O100" s="58">
        <f t="shared" si="4"/>
        <v>0</v>
      </c>
    </row>
    <row r="101" spans="1:15" ht="15">
      <c r="A101" s="19"/>
      <c r="B101" s="19"/>
      <c r="C101" s="19" t="s">
        <v>20</v>
      </c>
      <c r="D101" s="20" t="s">
        <v>90</v>
      </c>
      <c r="E101" s="21">
        <f aca="true" t="shared" si="5" ref="E101:E132">SUM(F101:H101)</f>
        <v>0</v>
      </c>
      <c r="F101" s="22"/>
      <c r="G101" s="22"/>
      <c r="H101" s="22"/>
      <c r="I101" s="23" t="e">
        <f aca="true" t="shared" si="6" ref="I101:I136">O101/E101</f>
        <v>#DIV/0!</v>
      </c>
      <c r="J101" s="23" t="e">
        <f aca="true" t="shared" si="7" ref="J101:J136">F101/E101</f>
        <v>#DIV/0!</v>
      </c>
      <c r="K101" s="19"/>
      <c r="L101" s="22"/>
      <c r="M101" s="24" t="e">
        <f aca="true" t="shared" si="8" ref="M101:M136">K101/E101</f>
        <v>#DIV/0!</v>
      </c>
      <c r="N101" s="25" t="e">
        <f>AVERAGE(particolare!C55:K55)</f>
        <v>#DIV/0!</v>
      </c>
      <c r="O101" s="26">
        <f aca="true" t="shared" si="9" ref="O101:O136">F101*3+G101</f>
        <v>0</v>
      </c>
    </row>
    <row r="102" spans="1:15" ht="15">
      <c r="A102" s="19"/>
      <c r="B102" s="19"/>
      <c r="C102" s="19" t="s">
        <v>30</v>
      </c>
      <c r="D102" s="20" t="s">
        <v>92</v>
      </c>
      <c r="E102" s="21">
        <f t="shared" si="5"/>
        <v>0</v>
      </c>
      <c r="F102" s="22"/>
      <c r="G102" s="22"/>
      <c r="H102" s="22"/>
      <c r="I102" s="23" t="e">
        <f t="shared" si="6"/>
        <v>#DIV/0!</v>
      </c>
      <c r="J102" s="23" t="e">
        <f t="shared" si="7"/>
        <v>#DIV/0!</v>
      </c>
      <c r="K102" s="19"/>
      <c r="L102" s="22"/>
      <c r="M102" s="24" t="e">
        <f t="shared" si="8"/>
        <v>#DIV/0!</v>
      </c>
      <c r="N102" s="25" t="e">
        <f>AVERAGE(particolare!C100:K100)</f>
        <v>#DIV/0!</v>
      </c>
      <c r="O102" s="26">
        <f t="shared" si="9"/>
        <v>0</v>
      </c>
    </row>
    <row r="103" spans="1:15" ht="15">
      <c r="A103" s="18"/>
      <c r="B103" s="18"/>
      <c r="C103" s="18" t="s">
        <v>17</v>
      </c>
      <c r="D103" s="29" t="s">
        <v>93</v>
      </c>
      <c r="E103" s="30">
        <f t="shared" si="5"/>
        <v>0</v>
      </c>
      <c r="F103" s="31"/>
      <c r="G103" s="31"/>
      <c r="H103" s="31"/>
      <c r="I103" s="32" t="e">
        <f t="shared" si="6"/>
        <v>#DIV/0!</v>
      </c>
      <c r="J103" s="32" t="e">
        <f t="shared" si="7"/>
        <v>#DIV/0!</v>
      </c>
      <c r="K103" s="51"/>
      <c r="L103" s="59"/>
      <c r="M103" s="33" t="e">
        <f t="shared" si="8"/>
        <v>#DIV/0!</v>
      </c>
      <c r="N103" s="35" t="e">
        <f>AVERAGE(particolare!C130:K130)</f>
        <v>#DIV/0!</v>
      </c>
      <c r="O103" s="36">
        <f t="shared" si="9"/>
        <v>0</v>
      </c>
    </row>
    <row r="104" spans="1:15" ht="15">
      <c r="A104" s="18"/>
      <c r="B104" s="18"/>
      <c r="C104" s="18" t="s">
        <v>17</v>
      </c>
      <c r="D104" s="29" t="s">
        <v>24</v>
      </c>
      <c r="E104" s="30">
        <f t="shared" si="5"/>
        <v>0</v>
      </c>
      <c r="F104" s="60"/>
      <c r="G104" s="60"/>
      <c r="H104" s="60"/>
      <c r="I104" s="33" t="e">
        <f t="shared" si="6"/>
        <v>#DIV/0!</v>
      </c>
      <c r="J104" s="33" t="e">
        <f t="shared" si="7"/>
        <v>#DIV/0!</v>
      </c>
      <c r="K104" s="18"/>
      <c r="L104" s="34"/>
      <c r="M104" s="33" t="e">
        <f t="shared" si="8"/>
        <v>#DIV/0!</v>
      </c>
      <c r="N104" s="35" t="e">
        <f>AVERAGE(particolare!C7:K7)</f>
        <v>#DIV/0!</v>
      </c>
      <c r="O104" s="36">
        <f t="shared" si="9"/>
        <v>0</v>
      </c>
    </row>
    <row r="105" spans="1:15" ht="15">
      <c r="A105" s="18"/>
      <c r="B105" s="18"/>
      <c r="C105" s="9" t="s">
        <v>17</v>
      </c>
      <c r="D105" s="52" t="s">
        <v>94</v>
      </c>
      <c r="E105" s="53">
        <f t="shared" si="5"/>
        <v>0</v>
      </c>
      <c r="F105" s="54"/>
      <c r="G105" s="54"/>
      <c r="H105" s="54"/>
      <c r="I105" s="55" t="e">
        <f t="shared" si="6"/>
        <v>#DIV/0!</v>
      </c>
      <c r="J105" s="55" t="e">
        <f t="shared" si="7"/>
        <v>#DIV/0!</v>
      </c>
      <c r="K105" s="240"/>
      <c r="L105" s="242"/>
      <c r="M105" s="56" t="e">
        <f t="shared" si="8"/>
        <v>#DIV/0!</v>
      </c>
      <c r="N105" s="57" t="e">
        <f>AVERAGE(particolare!C121:K121)</f>
        <v>#DIV/0!</v>
      </c>
      <c r="O105" s="58">
        <f t="shared" si="9"/>
        <v>0</v>
      </c>
    </row>
    <row r="106" spans="1:15" ht="15">
      <c r="A106" s="18"/>
      <c r="B106" s="18"/>
      <c r="C106" s="9" t="s">
        <v>30</v>
      </c>
      <c r="D106" s="52" t="s">
        <v>95</v>
      </c>
      <c r="E106" s="53">
        <f t="shared" si="5"/>
        <v>0</v>
      </c>
      <c r="F106" s="129"/>
      <c r="G106" s="129"/>
      <c r="H106" s="129"/>
      <c r="I106" s="56" t="e">
        <f t="shared" si="6"/>
        <v>#DIV/0!</v>
      </c>
      <c r="J106" s="56" t="e">
        <f t="shared" si="7"/>
        <v>#DIV/0!</v>
      </c>
      <c r="K106" s="9"/>
      <c r="L106" s="129"/>
      <c r="M106" s="56" t="e">
        <f t="shared" si="8"/>
        <v>#DIV/0!</v>
      </c>
      <c r="N106" s="57" t="e">
        <f>AVERAGE(particolare!C10:K10)</f>
        <v>#DIV/0!</v>
      </c>
      <c r="O106" s="58">
        <f t="shared" si="9"/>
        <v>0</v>
      </c>
    </row>
    <row r="107" spans="1:15" ht="15">
      <c r="A107" s="18"/>
      <c r="B107" s="18"/>
      <c r="C107" s="10" t="s">
        <v>20</v>
      </c>
      <c r="D107" s="11" t="s">
        <v>96</v>
      </c>
      <c r="E107" s="12">
        <f t="shared" si="5"/>
        <v>0</v>
      </c>
      <c r="F107" s="130"/>
      <c r="G107" s="130"/>
      <c r="H107" s="130"/>
      <c r="I107" s="14" t="e">
        <f t="shared" si="6"/>
        <v>#DIV/0!</v>
      </c>
      <c r="J107" s="13" t="e">
        <f t="shared" si="7"/>
        <v>#DIV/0!</v>
      </c>
      <c r="K107" s="10"/>
      <c r="L107" s="130"/>
      <c r="M107" s="13" t="e">
        <f t="shared" si="8"/>
        <v>#DIV/0!</v>
      </c>
      <c r="N107" s="15" t="e">
        <f>AVERAGE(particolare!C29:K29)</f>
        <v>#DIV/0!</v>
      </c>
      <c r="O107" s="16">
        <f t="shared" si="9"/>
        <v>0</v>
      </c>
    </row>
    <row r="108" spans="1:15" ht="15">
      <c r="A108" s="18"/>
      <c r="B108" s="18"/>
      <c r="C108" s="18" t="s">
        <v>17</v>
      </c>
      <c r="D108" s="29" t="s">
        <v>97</v>
      </c>
      <c r="E108" s="30">
        <f t="shared" si="5"/>
        <v>0</v>
      </c>
      <c r="F108" s="34"/>
      <c r="G108" s="34"/>
      <c r="H108" s="34"/>
      <c r="I108" s="33" t="e">
        <f t="shared" si="6"/>
        <v>#DIV/0!</v>
      </c>
      <c r="J108" s="33" t="e">
        <f t="shared" si="7"/>
        <v>#DIV/0!</v>
      </c>
      <c r="K108" s="18"/>
      <c r="L108" s="34"/>
      <c r="M108" s="33" t="e">
        <f t="shared" si="8"/>
        <v>#DIV/0!</v>
      </c>
      <c r="N108" s="35" t="e">
        <f>AVERAGE(particolare!C6:K6)</f>
        <v>#DIV/0!</v>
      </c>
      <c r="O108" s="36">
        <f t="shared" si="9"/>
        <v>0</v>
      </c>
    </row>
    <row r="109" spans="1:15" ht="15">
      <c r="A109" s="18"/>
      <c r="B109" s="18"/>
      <c r="C109" s="18" t="s">
        <v>23</v>
      </c>
      <c r="D109" s="29" t="s">
        <v>98</v>
      </c>
      <c r="E109" s="30">
        <f t="shared" si="5"/>
        <v>0</v>
      </c>
      <c r="F109" s="31"/>
      <c r="G109" s="31"/>
      <c r="H109" s="31"/>
      <c r="I109" s="32" t="e">
        <f t="shared" si="6"/>
        <v>#DIV/0!</v>
      </c>
      <c r="J109" s="32" t="e">
        <f t="shared" si="7"/>
        <v>#DIV/0!</v>
      </c>
      <c r="K109" s="18"/>
      <c r="L109" s="31"/>
      <c r="M109" s="33" t="e">
        <f t="shared" si="8"/>
        <v>#DIV/0!</v>
      </c>
      <c r="N109" s="35" t="e">
        <f>AVERAGE(particolare!C70:K70)</f>
        <v>#DIV/0!</v>
      </c>
      <c r="O109" s="36">
        <f t="shared" si="9"/>
        <v>0</v>
      </c>
    </row>
    <row r="110" spans="1:15" ht="15">
      <c r="A110" s="18"/>
      <c r="B110" s="18"/>
      <c r="C110" s="18" t="s">
        <v>17</v>
      </c>
      <c r="D110" s="29" t="s">
        <v>100</v>
      </c>
      <c r="E110" s="30">
        <f t="shared" si="5"/>
        <v>0</v>
      </c>
      <c r="F110" s="31"/>
      <c r="G110" s="31"/>
      <c r="H110" s="31"/>
      <c r="I110" s="32" t="e">
        <f t="shared" si="6"/>
        <v>#DIV/0!</v>
      </c>
      <c r="J110" s="32" t="e">
        <f t="shared" si="7"/>
        <v>#DIV/0!</v>
      </c>
      <c r="K110" s="18"/>
      <c r="L110" s="31"/>
      <c r="M110" s="33" t="e">
        <f t="shared" si="8"/>
        <v>#DIV/0!</v>
      </c>
      <c r="N110" s="35" t="e">
        <f>AVERAGE(particolare!C96:K96)</f>
        <v>#DIV/0!</v>
      </c>
      <c r="O110" s="36">
        <f t="shared" si="9"/>
        <v>0</v>
      </c>
    </row>
    <row r="111" spans="1:15" ht="15">
      <c r="A111" s="18"/>
      <c r="B111" s="18"/>
      <c r="C111" s="18" t="s">
        <v>23</v>
      </c>
      <c r="D111" s="29" t="s">
        <v>101</v>
      </c>
      <c r="E111" s="30">
        <f t="shared" si="5"/>
        <v>0</v>
      </c>
      <c r="F111" s="31"/>
      <c r="G111" s="31"/>
      <c r="H111" s="31"/>
      <c r="I111" s="32" t="e">
        <f t="shared" si="6"/>
        <v>#DIV/0!</v>
      </c>
      <c r="J111" s="32" t="e">
        <f t="shared" si="7"/>
        <v>#DIV/0!</v>
      </c>
      <c r="K111" s="18"/>
      <c r="L111" s="31"/>
      <c r="M111" s="33" t="e">
        <f t="shared" si="8"/>
        <v>#DIV/0!</v>
      </c>
      <c r="N111" s="35" t="e">
        <f>AVERAGE(particolare!C93:K93)</f>
        <v>#DIV/0!</v>
      </c>
      <c r="O111" s="36">
        <f t="shared" si="9"/>
        <v>0</v>
      </c>
    </row>
    <row r="112" spans="1:15" ht="15">
      <c r="A112" s="18"/>
      <c r="B112" s="18"/>
      <c r="C112" s="19" t="s">
        <v>23</v>
      </c>
      <c r="D112" s="20" t="s">
        <v>102</v>
      </c>
      <c r="E112" s="21">
        <f t="shared" si="5"/>
        <v>0</v>
      </c>
      <c r="F112" s="22"/>
      <c r="G112" s="22"/>
      <c r="H112" s="22"/>
      <c r="I112" s="23" t="e">
        <f t="shared" si="6"/>
        <v>#DIV/0!</v>
      </c>
      <c r="J112" s="23" t="e">
        <f t="shared" si="7"/>
        <v>#DIV/0!</v>
      </c>
      <c r="K112" s="37"/>
      <c r="L112" s="38"/>
      <c r="M112" s="24" t="e">
        <f t="shared" si="8"/>
        <v>#DIV/0!</v>
      </c>
      <c r="N112" s="25" t="e">
        <f>AVERAGE(particolare!C117:K117)</f>
        <v>#DIV/0!</v>
      </c>
      <c r="O112" s="26">
        <f t="shared" si="9"/>
        <v>0</v>
      </c>
    </row>
    <row r="113" spans="1:15" ht="15">
      <c r="A113" s="18"/>
      <c r="B113" s="18"/>
      <c r="C113" s="18" t="s">
        <v>30</v>
      </c>
      <c r="D113" s="29" t="s">
        <v>103</v>
      </c>
      <c r="E113" s="30">
        <f t="shared" si="5"/>
        <v>0</v>
      </c>
      <c r="F113" s="34"/>
      <c r="G113" s="34"/>
      <c r="H113" s="34"/>
      <c r="I113" s="32" t="e">
        <f t="shared" si="6"/>
        <v>#DIV/0!</v>
      </c>
      <c r="J113" s="33" t="e">
        <f t="shared" si="7"/>
        <v>#DIV/0!</v>
      </c>
      <c r="K113" s="18"/>
      <c r="L113" s="34"/>
      <c r="M113" s="33" t="e">
        <f t="shared" si="8"/>
        <v>#DIV/0!</v>
      </c>
      <c r="N113" s="35" t="e">
        <f>AVERAGE(particolare!C40:K40)</f>
        <v>#DIV/0!</v>
      </c>
      <c r="O113" s="36">
        <f t="shared" si="9"/>
        <v>0</v>
      </c>
    </row>
    <row r="114" spans="1:15" ht="15">
      <c r="A114" s="18"/>
      <c r="B114" s="18"/>
      <c r="C114" s="18" t="s">
        <v>20</v>
      </c>
      <c r="D114" s="29" t="s">
        <v>104</v>
      </c>
      <c r="E114" s="30">
        <f t="shared" si="5"/>
        <v>0</v>
      </c>
      <c r="F114" s="31"/>
      <c r="G114" s="31"/>
      <c r="H114" s="31"/>
      <c r="I114" s="32" t="e">
        <f t="shared" si="6"/>
        <v>#DIV/0!</v>
      </c>
      <c r="J114" s="32" t="e">
        <f t="shared" si="7"/>
        <v>#DIV/0!</v>
      </c>
      <c r="K114" s="51"/>
      <c r="L114" s="59"/>
      <c r="M114" s="33" t="e">
        <f t="shared" si="8"/>
        <v>#DIV/0!</v>
      </c>
      <c r="N114" s="35" t="e">
        <f>AVERAGE(particolare!C128:K128)</f>
        <v>#DIV/0!</v>
      </c>
      <c r="O114" s="36">
        <f t="shared" si="9"/>
        <v>0</v>
      </c>
    </row>
    <row r="115" spans="1:15" ht="15">
      <c r="A115" s="18"/>
      <c r="B115" s="18"/>
      <c r="C115" s="18" t="s">
        <v>17</v>
      </c>
      <c r="D115" s="29" t="s">
        <v>105</v>
      </c>
      <c r="E115" s="30">
        <f t="shared" si="5"/>
        <v>0</v>
      </c>
      <c r="F115" s="34"/>
      <c r="G115" s="34"/>
      <c r="H115" s="34"/>
      <c r="I115" s="32" t="e">
        <f t="shared" si="6"/>
        <v>#DIV/0!</v>
      </c>
      <c r="J115" s="33" t="e">
        <f t="shared" si="7"/>
        <v>#DIV/0!</v>
      </c>
      <c r="K115" s="18"/>
      <c r="L115" s="34"/>
      <c r="M115" s="33" t="e">
        <f t="shared" si="8"/>
        <v>#DIV/0!</v>
      </c>
      <c r="N115" s="35" t="e">
        <f>AVERAGE(particolare!C39:K39)</f>
        <v>#DIV/0!</v>
      </c>
      <c r="O115" s="36">
        <f t="shared" si="9"/>
        <v>0</v>
      </c>
    </row>
    <row r="116" spans="1:15" ht="15">
      <c r="A116" s="18"/>
      <c r="B116" s="18"/>
      <c r="C116" s="18" t="s">
        <v>17</v>
      </c>
      <c r="D116" s="29" t="s">
        <v>106</v>
      </c>
      <c r="E116" s="30">
        <f t="shared" si="5"/>
        <v>0</v>
      </c>
      <c r="F116" s="31"/>
      <c r="G116" s="31"/>
      <c r="H116" s="31"/>
      <c r="I116" s="32" t="e">
        <f t="shared" si="6"/>
        <v>#DIV/0!</v>
      </c>
      <c r="J116" s="32" t="e">
        <f t="shared" si="7"/>
        <v>#DIV/0!</v>
      </c>
      <c r="K116" s="18"/>
      <c r="L116" s="31"/>
      <c r="M116" s="33" t="e">
        <f t="shared" si="8"/>
        <v>#DIV/0!</v>
      </c>
      <c r="N116" s="35" t="e">
        <f>AVERAGE(particolare!C84:K84)</f>
        <v>#DIV/0!</v>
      </c>
      <c r="O116" s="36">
        <f t="shared" si="9"/>
        <v>0</v>
      </c>
    </row>
    <row r="117" spans="1:15" ht="15">
      <c r="A117" s="18"/>
      <c r="B117" s="18"/>
      <c r="C117" s="18" t="s">
        <v>23</v>
      </c>
      <c r="D117" s="29" t="s">
        <v>107</v>
      </c>
      <c r="E117" s="30">
        <f t="shared" si="5"/>
        <v>0</v>
      </c>
      <c r="F117" s="31"/>
      <c r="G117" s="31"/>
      <c r="H117" s="31"/>
      <c r="I117" s="32" t="e">
        <f t="shared" si="6"/>
        <v>#DIV/0!</v>
      </c>
      <c r="J117" s="32" t="e">
        <f t="shared" si="7"/>
        <v>#DIV/0!</v>
      </c>
      <c r="K117" s="18"/>
      <c r="L117" s="31"/>
      <c r="M117" s="33" t="e">
        <f t="shared" si="8"/>
        <v>#DIV/0!</v>
      </c>
      <c r="N117" s="35" t="e">
        <f>AVERAGE(particolare!C69:K69)</f>
        <v>#DIV/0!</v>
      </c>
      <c r="O117" s="36">
        <f t="shared" si="9"/>
        <v>0</v>
      </c>
    </row>
    <row r="118" spans="1:15" ht="15">
      <c r="A118" s="18"/>
      <c r="B118" s="18"/>
      <c r="C118" s="18" t="s">
        <v>17</v>
      </c>
      <c r="D118" s="29" t="s">
        <v>108</v>
      </c>
      <c r="E118" s="30">
        <f t="shared" si="5"/>
        <v>0</v>
      </c>
      <c r="F118" s="60"/>
      <c r="G118" s="60"/>
      <c r="H118" s="60"/>
      <c r="I118" s="32" t="e">
        <f t="shared" si="6"/>
        <v>#DIV/0!</v>
      </c>
      <c r="J118" s="61" t="e">
        <f t="shared" si="7"/>
        <v>#DIV/0!</v>
      </c>
      <c r="K118" s="18"/>
      <c r="L118" s="34"/>
      <c r="M118" s="33" t="e">
        <f t="shared" si="8"/>
        <v>#DIV/0!</v>
      </c>
      <c r="N118" s="35" t="e">
        <f>AVERAGE(particolare!C57:K57)</f>
        <v>#DIV/0!</v>
      </c>
      <c r="O118" s="36">
        <f t="shared" si="9"/>
        <v>0</v>
      </c>
    </row>
    <row r="119" spans="1:15" ht="15">
      <c r="A119" s="18"/>
      <c r="B119" s="18"/>
      <c r="C119" s="18" t="s">
        <v>17</v>
      </c>
      <c r="D119" s="29" t="s">
        <v>109</v>
      </c>
      <c r="E119" s="30">
        <f t="shared" si="5"/>
        <v>0</v>
      </c>
      <c r="F119" s="31"/>
      <c r="G119" s="31"/>
      <c r="H119" s="31"/>
      <c r="I119" s="32" t="e">
        <f t="shared" si="6"/>
        <v>#DIV/0!</v>
      </c>
      <c r="J119" s="32" t="e">
        <f t="shared" si="7"/>
        <v>#DIV/0!</v>
      </c>
      <c r="K119" s="18"/>
      <c r="L119" s="31"/>
      <c r="M119" s="33" t="e">
        <f t="shared" si="8"/>
        <v>#DIV/0!</v>
      </c>
      <c r="N119" s="35" t="e">
        <f>AVERAGE(particolare!C107:K107)</f>
        <v>#DIV/0!</v>
      </c>
      <c r="O119" s="36">
        <f t="shared" si="9"/>
        <v>0</v>
      </c>
    </row>
    <row r="120" spans="1:15" ht="15">
      <c r="A120" s="18"/>
      <c r="B120" s="18"/>
      <c r="C120" s="18" t="s">
        <v>17</v>
      </c>
      <c r="D120" s="29" t="s">
        <v>104</v>
      </c>
      <c r="E120" s="30">
        <f t="shared" si="5"/>
        <v>0</v>
      </c>
      <c r="F120" s="34"/>
      <c r="G120" s="34"/>
      <c r="H120" s="34"/>
      <c r="I120" s="32" t="e">
        <f t="shared" si="6"/>
        <v>#DIV/0!</v>
      </c>
      <c r="J120" s="33" t="e">
        <f t="shared" si="7"/>
        <v>#DIV/0!</v>
      </c>
      <c r="K120" s="18"/>
      <c r="L120" s="34"/>
      <c r="M120" s="33" t="e">
        <f t="shared" si="8"/>
        <v>#DIV/0!</v>
      </c>
      <c r="N120" s="35" t="e">
        <f>AVERAGE(particolare!C17:K17)</f>
        <v>#DIV/0!</v>
      </c>
      <c r="O120" s="36">
        <f t="shared" si="9"/>
        <v>0</v>
      </c>
    </row>
    <row r="121" spans="1:15" ht="15">
      <c r="A121" s="18"/>
      <c r="B121" s="18"/>
      <c r="C121" s="19" t="s">
        <v>17</v>
      </c>
      <c r="D121" s="20" t="s">
        <v>112</v>
      </c>
      <c r="E121" s="21">
        <f t="shared" si="5"/>
        <v>0</v>
      </c>
      <c r="F121" s="28"/>
      <c r="G121" s="28"/>
      <c r="H121" s="28"/>
      <c r="I121" s="23" t="e">
        <f t="shared" si="6"/>
        <v>#DIV/0!</v>
      </c>
      <c r="J121" s="24" t="e">
        <f t="shared" si="7"/>
        <v>#DIV/0!</v>
      </c>
      <c r="K121" s="19"/>
      <c r="L121" s="27"/>
      <c r="M121" s="24" t="e">
        <f t="shared" si="8"/>
        <v>#DIV/0!</v>
      </c>
      <c r="N121" s="25" t="e">
        <f>AVERAGE(particolare!C16:K16)</f>
        <v>#DIV/0!</v>
      </c>
      <c r="O121" s="19">
        <f t="shared" si="9"/>
        <v>0</v>
      </c>
    </row>
    <row r="122" spans="1:15" ht="15">
      <c r="A122" s="18"/>
      <c r="B122" s="18"/>
      <c r="C122" s="18" t="s">
        <v>17</v>
      </c>
      <c r="D122" s="29" t="s">
        <v>113</v>
      </c>
      <c r="E122" s="30">
        <f t="shared" si="5"/>
        <v>0</v>
      </c>
      <c r="F122" s="31"/>
      <c r="G122" s="31"/>
      <c r="H122" s="31"/>
      <c r="I122" s="32" t="e">
        <f t="shared" si="6"/>
        <v>#DIV/0!</v>
      </c>
      <c r="J122" s="32" t="e">
        <f t="shared" si="7"/>
        <v>#DIV/0!</v>
      </c>
      <c r="K122" s="18"/>
      <c r="L122" s="31"/>
      <c r="M122" s="33" t="e">
        <f t="shared" si="8"/>
        <v>#DIV/0!</v>
      </c>
      <c r="N122" s="35" t="e">
        <f>AVERAGE(particolare!C95:K95)</f>
        <v>#DIV/0!</v>
      </c>
      <c r="O122" s="36">
        <f t="shared" si="9"/>
        <v>0</v>
      </c>
    </row>
    <row r="123" spans="1:15" ht="15">
      <c r="A123" s="18"/>
      <c r="B123" s="18"/>
      <c r="C123" s="18" t="s">
        <v>17</v>
      </c>
      <c r="D123" s="29" t="s">
        <v>114</v>
      </c>
      <c r="E123" s="30">
        <f t="shared" si="5"/>
        <v>0</v>
      </c>
      <c r="F123" s="31"/>
      <c r="G123" s="31"/>
      <c r="H123" s="31"/>
      <c r="I123" s="32" t="e">
        <f t="shared" si="6"/>
        <v>#DIV/0!</v>
      </c>
      <c r="J123" s="32" t="e">
        <f t="shared" si="7"/>
        <v>#DIV/0!</v>
      </c>
      <c r="K123" s="18"/>
      <c r="L123" s="31"/>
      <c r="M123" s="33" t="e">
        <f t="shared" si="8"/>
        <v>#DIV/0!</v>
      </c>
      <c r="N123" s="35" t="e">
        <f>AVERAGE(particolare!C103:K103)</f>
        <v>#DIV/0!</v>
      </c>
      <c r="O123" s="36">
        <f t="shared" si="9"/>
        <v>0</v>
      </c>
    </row>
    <row r="124" spans="1:15" ht="15">
      <c r="A124" s="18"/>
      <c r="B124" s="18"/>
      <c r="C124" s="19" t="s">
        <v>23</v>
      </c>
      <c r="D124" s="20" t="s">
        <v>115</v>
      </c>
      <c r="E124" s="21">
        <f t="shared" si="5"/>
        <v>0</v>
      </c>
      <c r="F124" s="22"/>
      <c r="G124" s="22"/>
      <c r="H124" s="22"/>
      <c r="I124" s="23" t="e">
        <f t="shared" si="6"/>
        <v>#DIV/0!</v>
      </c>
      <c r="J124" s="24" t="e">
        <f t="shared" si="7"/>
        <v>#DIV/0!</v>
      </c>
      <c r="K124" s="19"/>
      <c r="L124" s="27"/>
      <c r="M124" s="24" t="e">
        <f t="shared" si="8"/>
        <v>#DIV/0!</v>
      </c>
      <c r="N124" s="25" t="e">
        <f>AVERAGE(particolare!C51:K51)</f>
        <v>#DIV/0!</v>
      </c>
      <c r="O124" s="26">
        <f t="shared" si="9"/>
        <v>0</v>
      </c>
    </row>
    <row r="125" spans="1:15" ht="15">
      <c r="A125" s="18"/>
      <c r="B125" s="18"/>
      <c r="C125" s="18" t="s">
        <v>30</v>
      </c>
      <c r="D125" s="29" t="s">
        <v>116</v>
      </c>
      <c r="E125" s="30">
        <f t="shared" si="5"/>
        <v>0</v>
      </c>
      <c r="F125" s="34"/>
      <c r="G125" s="34"/>
      <c r="H125" s="34"/>
      <c r="I125" s="32" t="e">
        <f t="shared" si="6"/>
        <v>#DIV/0!</v>
      </c>
      <c r="J125" s="33" t="e">
        <f t="shared" si="7"/>
        <v>#DIV/0!</v>
      </c>
      <c r="K125" s="18"/>
      <c r="L125" s="34"/>
      <c r="M125" s="33" t="e">
        <f t="shared" si="8"/>
        <v>#DIV/0!</v>
      </c>
      <c r="N125" s="35" t="e">
        <f>AVERAGE(particolare!C42:K42)</f>
        <v>#DIV/0!</v>
      </c>
      <c r="O125" s="36">
        <f t="shared" si="9"/>
        <v>0</v>
      </c>
    </row>
    <row r="126" spans="1:15" ht="15">
      <c r="A126" s="18"/>
      <c r="B126" s="18"/>
      <c r="C126" s="18" t="s">
        <v>23</v>
      </c>
      <c r="D126" s="29" t="s">
        <v>117</v>
      </c>
      <c r="E126" s="30">
        <f t="shared" si="5"/>
        <v>0</v>
      </c>
      <c r="F126" s="31"/>
      <c r="G126" s="31"/>
      <c r="H126" s="31"/>
      <c r="I126" s="32" t="e">
        <f t="shared" si="6"/>
        <v>#DIV/0!</v>
      </c>
      <c r="J126" s="32" t="e">
        <f t="shared" si="7"/>
        <v>#DIV/0!</v>
      </c>
      <c r="K126" s="51"/>
      <c r="L126" s="59"/>
      <c r="M126" s="33" t="e">
        <f t="shared" si="8"/>
        <v>#DIV/0!</v>
      </c>
      <c r="N126" s="35" t="e">
        <f>AVERAGE(particolare!C118:K118)</f>
        <v>#DIV/0!</v>
      </c>
      <c r="O126" s="36">
        <f t="shared" si="9"/>
        <v>0</v>
      </c>
    </row>
    <row r="127" spans="1:15" ht="15">
      <c r="A127" s="18"/>
      <c r="B127" s="18"/>
      <c r="C127" s="18" t="s">
        <v>17</v>
      </c>
      <c r="D127" s="29" t="s">
        <v>118</v>
      </c>
      <c r="E127" s="30">
        <f t="shared" si="5"/>
        <v>0</v>
      </c>
      <c r="F127" s="31"/>
      <c r="G127" s="31"/>
      <c r="H127" s="31"/>
      <c r="I127" s="32" t="e">
        <f t="shared" si="6"/>
        <v>#DIV/0!</v>
      </c>
      <c r="J127" s="32" t="e">
        <f t="shared" si="7"/>
        <v>#DIV/0!</v>
      </c>
      <c r="K127" s="51"/>
      <c r="L127" s="59"/>
      <c r="M127" s="33" t="e">
        <f t="shared" si="8"/>
        <v>#DIV/0!</v>
      </c>
      <c r="N127" s="35" t="e">
        <f>AVERAGE(particolare!C114:K114)</f>
        <v>#DIV/0!</v>
      </c>
      <c r="O127" s="36">
        <f t="shared" si="9"/>
        <v>0</v>
      </c>
    </row>
    <row r="128" spans="1:15" ht="15">
      <c r="A128" s="18"/>
      <c r="B128" s="18"/>
      <c r="C128" s="18" t="s">
        <v>30</v>
      </c>
      <c r="D128" s="29" t="s">
        <v>119</v>
      </c>
      <c r="E128" s="30">
        <f t="shared" si="5"/>
        <v>0</v>
      </c>
      <c r="F128" s="31"/>
      <c r="G128" s="31"/>
      <c r="H128" s="31"/>
      <c r="I128" s="32" t="e">
        <f t="shared" si="6"/>
        <v>#DIV/0!</v>
      </c>
      <c r="J128" s="32" t="e">
        <f t="shared" si="7"/>
        <v>#DIV/0!</v>
      </c>
      <c r="K128" s="18"/>
      <c r="L128" s="31"/>
      <c r="M128" s="33" t="e">
        <f t="shared" si="8"/>
        <v>#DIV/0!</v>
      </c>
      <c r="N128" s="35" t="e">
        <f>AVERAGE(particolare!C90:K90)</f>
        <v>#DIV/0!</v>
      </c>
      <c r="O128" s="36">
        <f t="shared" si="9"/>
        <v>0</v>
      </c>
    </row>
    <row r="129" spans="1:15" ht="15">
      <c r="A129" s="18"/>
      <c r="B129" s="18"/>
      <c r="C129" s="18" t="s">
        <v>17</v>
      </c>
      <c r="D129" s="29" t="s">
        <v>120</v>
      </c>
      <c r="E129" s="30">
        <f t="shared" si="5"/>
        <v>0</v>
      </c>
      <c r="F129" s="60"/>
      <c r="G129" s="60"/>
      <c r="H129" s="60"/>
      <c r="I129" s="32" t="e">
        <f t="shared" si="6"/>
        <v>#DIV/0!</v>
      </c>
      <c r="J129" s="33" t="e">
        <f t="shared" si="7"/>
        <v>#DIV/0!</v>
      </c>
      <c r="K129" s="18"/>
      <c r="L129" s="34"/>
      <c r="M129" s="33" t="e">
        <f t="shared" si="8"/>
        <v>#DIV/0!</v>
      </c>
      <c r="N129" s="35" t="e">
        <f>AVERAGE(particolare!C67:K67)</f>
        <v>#DIV/0!</v>
      </c>
      <c r="O129" s="36">
        <f t="shared" si="9"/>
        <v>0</v>
      </c>
    </row>
    <row r="130" spans="1:15" ht="15">
      <c r="A130" s="18"/>
      <c r="B130" s="18"/>
      <c r="C130" s="18" t="s">
        <v>17</v>
      </c>
      <c r="D130" s="29" t="s">
        <v>121</v>
      </c>
      <c r="E130" s="30">
        <f t="shared" si="5"/>
        <v>0</v>
      </c>
      <c r="F130" s="34"/>
      <c r="G130" s="34"/>
      <c r="H130" s="34"/>
      <c r="I130" s="33" t="e">
        <f t="shared" si="6"/>
        <v>#DIV/0!</v>
      </c>
      <c r="J130" s="33" t="e">
        <f t="shared" si="7"/>
        <v>#DIV/0!</v>
      </c>
      <c r="K130" s="18"/>
      <c r="L130" s="34"/>
      <c r="M130" s="33" t="e">
        <f t="shared" si="8"/>
        <v>#DIV/0!</v>
      </c>
      <c r="N130" s="35" t="e">
        <f>AVERAGE(particolare!C76:K76)</f>
        <v>#DIV/0!</v>
      </c>
      <c r="O130" s="36">
        <f t="shared" si="9"/>
        <v>0</v>
      </c>
    </row>
    <row r="131" spans="1:15" ht="15">
      <c r="A131" s="19"/>
      <c r="B131" s="19"/>
      <c r="C131" s="19" t="s">
        <v>17</v>
      </c>
      <c r="D131" s="20" t="s">
        <v>122</v>
      </c>
      <c r="E131" s="21">
        <f t="shared" si="5"/>
        <v>0</v>
      </c>
      <c r="F131" s="27"/>
      <c r="G131" s="27"/>
      <c r="H131" s="27"/>
      <c r="I131" s="23" t="e">
        <f t="shared" si="6"/>
        <v>#DIV/0!</v>
      </c>
      <c r="J131" s="24" t="e">
        <f t="shared" si="7"/>
        <v>#DIV/0!</v>
      </c>
      <c r="K131" s="19"/>
      <c r="L131" s="27"/>
      <c r="M131" s="24" t="e">
        <f t="shared" si="8"/>
        <v>#DIV/0!</v>
      </c>
      <c r="N131" s="25" t="e">
        <f>AVERAGE(particolare!C11:K11)</f>
        <v>#DIV/0!</v>
      </c>
      <c r="O131" s="26">
        <f t="shared" si="9"/>
        <v>0</v>
      </c>
    </row>
    <row r="132" spans="1:15" ht="15">
      <c r="A132" s="41"/>
      <c r="B132" s="41"/>
      <c r="C132" s="41"/>
      <c r="D132" s="42">
        <v>6</v>
      </c>
      <c r="E132" s="43">
        <f t="shared" si="5"/>
        <v>0</v>
      </c>
      <c r="F132" s="44"/>
      <c r="G132" s="44"/>
      <c r="H132" s="44"/>
      <c r="I132" s="45" t="e">
        <f t="shared" si="6"/>
        <v>#DIV/0!</v>
      </c>
      <c r="J132" s="45" t="e">
        <f t="shared" si="7"/>
        <v>#DIV/0!</v>
      </c>
      <c r="K132" s="46"/>
      <c r="L132" s="47"/>
      <c r="M132" s="48" t="e">
        <f t="shared" si="8"/>
        <v>#DIV/0!</v>
      </c>
      <c r="N132" s="49" t="e">
        <f>AVERAGE(particolare!C132:K132)</f>
        <v>#DIV/0!</v>
      </c>
      <c r="O132" s="50">
        <f t="shared" si="9"/>
        <v>0</v>
      </c>
    </row>
    <row r="133" spans="1:15" ht="15">
      <c r="A133" s="18"/>
      <c r="B133" s="18"/>
      <c r="C133" s="18"/>
      <c r="D133" s="29">
        <v>7</v>
      </c>
      <c r="E133" s="30">
        <f>SUM(F133:H133)</f>
        <v>0</v>
      </c>
      <c r="F133" s="31"/>
      <c r="G133" s="31"/>
      <c r="H133" s="31"/>
      <c r="I133" s="32" t="e">
        <f t="shared" si="6"/>
        <v>#DIV/0!</v>
      </c>
      <c r="J133" s="32" t="e">
        <f t="shared" si="7"/>
        <v>#DIV/0!</v>
      </c>
      <c r="K133" s="51"/>
      <c r="L133" s="59"/>
      <c r="M133" s="33" t="e">
        <f t="shared" si="8"/>
        <v>#DIV/0!</v>
      </c>
      <c r="N133" s="35" t="e">
        <f>AVERAGE(particolare!C133:K133)</f>
        <v>#DIV/0!</v>
      </c>
      <c r="O133" s="36">
        <f t="shared" si="9"/>
        <v>0</v>
      </c>
    </row>
    <row r="134" spans="1:15" ht="15">
      <c r="A134" s="18"/>
      <c r="B134" s="18"/>
      <c r="C134" s="18"/>
      <c r="D134" s="29">
        <v>8</v>
      </c>
      <c r="E134" s="30">
        <f>SUM(F134:H134)</f>
        <v>0</v>
      </c>
      <c r="F134" s="31"/>
      <c r="G134" s="31"/>
      <c r="H134" s="31"/>
      <c r="I134" s="32" t="e">
        <f t="shared" si="6"/>
        <v>#DIV/0!</v>
      </c>
      <c r="J134" s="32" t="e">
        <f t="shared" si="7"/>
        <v>#DIV/0!</v>
      </c>
      <c r="K134" s="51"/>
      <c r="L134" s="59"/>
      <c r="M134" s="33" t="e">
        <f t="shared" si="8"/>
        <v>#DIV/0!</v>
      </c>
      <c r="N134" s="35" t="e">
        <f>AVERAGE(particolare!C134:K134)</f>
        <v>#DIV/0!</v>
      </c>
      <c r="O134" s="36">
        <f t="shared" si="9"/>
        <v>0</v>
      </c>
    </row>
    <row r="135" spans="1:15" ht="15">
      <c r="A135" s="18"/>
      <c r="B135" s="18"/>
      <c r="C135" s="18"/>
      <c r="D135" s="29">
        <v>9</v>
      </c>
      <c r="E135" s="30">
        <f>SUM(F135:H135)</f>
        <v>0</v>
      </c>
      <c r="F135" s="31"/>
      <c r="G135" s="31"/>
      <c r="H135" s="31"/>
      <c r="I135" s="32" t="e">
        <f t="shared" si="6"/>
        <v>#DIV/0!</v>
      </c>
      <c r="J135" s="32" t="e">
        <f t="shared" si="7"/>
        <v>#DIV/0!</v>
      </c>
      <c r="K135" s="51"/>
      <c r="L135" s="59"/>
      <c r="M135" s="33" t="e">
        <f t="shared" si="8"/>
        <v>#DIV/0!</v>
      </c>
      <c r="N135" s="35" t="e">
        <f>AVERAGE(particolare!C135:K135)</f>
        <v>#DIV/0!</v>
      </c>
      <c r="O135" s="36">
        <f t="shared" si="9"/>
        <v>0</v>
      </c>
    </row>
    <row r="136" spans="1:15" ht="15">
      <c r="A136" s="62"/>
      <c r="B136" s="62"/>
      <c r="C136" s="62"/>
      <c r="D136" s="63">
        <v>10</v>
      </c>
      <c r="E136" s="64">
        <f>SUM(F136:H136)</f>
        <v>0</v>
      </c>
      <c r="F136" s="65"/>
      <c r="G136" s="65"/>
      <c r="H136" s="65"/>
      <c r="I136" s="66" t="e">
        <f t="shared" si="6"/>
        <v>#DIV/0!</v>
      </c>
      <c r="J136" s="66" t="e">
        <f t="shared" si="7"/>
        <v>#DIV/0!</v>
      </c>
      <c r="K136" s="67"/>
      <c r="L136" s="68"/>
      <c r="M136" s="69" t="e">
        <f t="shared" si="8"/>
        <v>#DIV/0!</v>
      </c>
      <c r="N136" s="70" t="e">
        <f>AVERAGE(particolare!C136:K136)</f>
        <v>#DIV/0!</v>
      </c>
      <c r="O136" s="71">
        <f t="shared" si="9"/>
        <v>0</v>
      </c>
    </row>
    <row r="137" spans="1:15" s="6" customFormat="1" ht="15">
      <c r="A137" s="72"/>
      <c r="B137" s="72"/>
      <c r="C137" s="73"/>
      <c r="D137" s="74"/>
      <c r="E137" s="75"/>
      <c r="F137" s="76"/>
      <c r="G137" s="76"/>
      <c r="H137" s="76"/>
      <c r="I137" s="77"/>
      <c r="J137" s="77"/>
      <c r="K137" s="72"/>
      <c r="L137" s="76"/>
      <c r="M137" s="78"/>
      <c r="N137" s="79"/>
      <c r="O137" s="75"/>
    </row>
    <row r="138" s="6" customFormat="1" ht="3.75" customHeight="1"/>
    <row r="139" spans="1:15" s="6" customFormat="1" ht="15">
      <c r="A139" s="307" t="s">
        <v>123</v>
      </c>
      <c r="B139" s="307"/>
      <c r="C139" s="307"/>
      <c r="D139" s="307"/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</row>
    <row r="140" spans="1:15" ht="15">
      <c r="A140" s="93"/>
      <c r="B140" s="85"/>
      <c r="C140" s="91"/>
      <c r="D140" s="92" t="s">
        <v>149</v>
      </c>
      <c r="E140" s="83">
        <f>SUM(F140:H140)</f>
        <v>1</v>
      </c>
      <c r="F140" s="84">
        <v>1</v>
      </c>
      <c r="G140" s="85"/>
      <c r="H140" s="85"/>
      <c r="I140" s="86">
        <f>O140/E140</f>
        <v>3</v>
      </c>
      <c r="J140" s="86">
        <f>F140/E140</f>
        <v>1</v>
      </c>
      <c r="K140" s="87">
        <v>-4</v>
      </c>
      <c r="L140" s="84"/>
      <c r="M140" s="88">
        <f>K140/E140</f>
        <v>-4</v>
      </c>
      <c r="N140" s="89"/>
      <c r="O140" s="90">
        <f>F140*3+G140</f>
        <v>3</v>
      </c>
    </row>
    <row r="141" spans="1:15" s="6" customFormat="1" ht="15">
      <c r="A141" s="93"/>
      <c r="B141" s="85"/>
      <c r="C141" s="91" t="s">
        <v>20</v>
      </c>
      <c r="D141" s="92" t="s">
        <v>174</v>
      </c>
      <c r="E141" s="83">
        <f>SUM(F141:H141)</f>
        <v>1</v>
      </c>
      <c r="F141" s="84"/>
      <c r="G141" s="85">
        <v>1</v>
      </c>
      <c r="H141" s="85"/>
      <c r="I141" s="86">
        <f>O141/E141</f>
        <v>1</v>
      </c>
      <c r="J141" s="86">
        <f>F141/E141</f>
        <v>0</v>
      </c>
      <c r="K141" s="87">
        <v>-5</v>
      </c>
      <c r="L141" s="84"/>
      <c r="M141" s="88">
        <f>K141/E141</f>
        <v>-5</v>
      </c>
      <c r="N141" s="89"/>
      <c r="O141" s="90">
        <f>F141*3+G141</f>
        <v>1</v>
      </c>
    </row>
    <row r="142" spans="1:15" ht="15">
      <c r="A142" s="306"/>
      <c r="B142" s="80"/>
      <c r="C142" s="91" t="s">
        <v>30</v>
      </c>
      <c r="D142" s="92" t="s">
        <v>21</v>
      </c>
      <c r="E142" s="83">
        <f>SUM(F142:H142)</f>
        <v>1</v>
      </c>
      <c r="F142" s="84"/>
      <c r="G142" s="85"/>
      <c r="H142" s="85">
        <v>1</v>
      </c>
      <c r="I142" s="86">
        <f>O142/E142</f>
        <v>0</v>
      </c>
      <c r="J142" s="86">
        <f>F142/E142</f>
        <v>0</v>
      </c>
      <c r="K142" s="87">
        <v>2</v>
      </c>
      <c r="L142" s="84"/>
      <c r="M142" s="88">
        <f>K142/E142</f>
        <v>2</v>
      </c>
      <c r="N142" s="89"/>
      <c r="O142" s="90">
        <f>F142*3+G142</f>
        <v>0</v>
      </c>
    </row>
    <row r="143" spans="1:15" ht="15">
      <c r="A143" s="85"/>
      <c r="B143" s="85"/>
      <c r="C143" s="87" t="s">
        <v>20</v>
      </c>
      <c r="D143" s="92" t="s">
        <v>32</v>
      </c>
      <c r="E143" s="83">
        <f>SUM(F143:H143)</f>
        <v>1</v>
      </c>
      <c r="F143" s="84"/>
      <c r="G143" s="85"/>
      <c r="H143" s="85">
        <v>1</v>
      </c>
      <c r="I143" s="86">
        <f>O143/E143</f>
        <v>0</v>
      </c>
      <c r="J143" s="86">
        <f>F143/E143</f>
        <v>0</v>
      </c>
      <c r="K143" s="87">
        <v>-4</v>
      </c>
      <c r="L143" s="84"/>
      <c r="M143" s="88">
        <f>K143/E143</f>
        <v>-4</v>
      </c>
      <c r="N143" s="94"/>
      <c r="O143" s="90">
        <f>F143*3+G143</f>
        <v>0</v>
      </c>
    </row>
    <row r="144" spans="1:15" ht="15">
      <c r="A144" s="85"/>
      <c r="B144" s="85"/>
      <c r="C144" s="87" t="s">
        <v>20</v>
      </c>
      <c r="D144" s="92" t="s">
        <v>127</v>
      </c>
      <c r="E144" s="83">
        <f>SUM(F144:H144)</f>
        <v>0</v>
      </c>
      <c r="F144" s="84"/>
      <c r="G144" s="84"/>
      <c r="H144" s="84"/>
      <c r="I144" s="86" t="e">
        <f>O144/E144</f>
        <v>#DIV/0!</v>
      </c>
      <c r="J144" s="86" t="e">
        <f>F144/E144</f>
        <v>#DIV/0!</v>
      </c>
      <c r="K144" s="87"/>
      <c r="L144" s="84"/>
      <c r="M144" s="88" t="e">
        <f>K144/E144</f>
        <v>#DIV/0!</v>
      </c>
      <c r="N144" s="94"/>
      <c r="O144" s="90">
        <f>F144*3+G144</f>
        <v>0</v>
      </c>
    </row>
    <row r="145" spans="1:18" ht="15">
      <c r="A145" s="85"/>
      <c r="B145" s="85"/>
      <c r="C145" s="91" t="s">
        <v>20</v>
      </c>
      <c r="D145" s="92" t="s">
        <v>26</v>
      </c>
      <c r="E145" s="83">
        <f>SUM(F145:H145)</f>
        <v>0</v>
      </c>
      <c r="F145" s="84"/>
      <c r="G145" s="85"/>
      <c r="H145" s="85"/>
      <c r="I145" s="86" t="e">
        <f>O145/E145</f>
        <v>#DIV/0!</v>
      </c>
      <c r="J145" s="86" t="e">
        <f>F145/E145</f>
        <v>#DIV/0!</v>
      </c>
      <c r="K145" s="87"/>
      <c r="L145" s="84"/>
      <c r="M145" s="88" t="e">
        <f>K145/E145</f>
        <v>#DIV/0!</v>
      </c>
      <c r="N145" s="94"/>
      <c r="O145" s="90">
        <f>F145*3+G145</f>
        <v>0</v>
      </c>
      <c r="R145" t="s">
        <v>19</v>
      </c>
    </row>
    <row r="146" spans="1:15" ht="15">
      <c r="A146" s="80"/>
      <c r="B146" s="80"/>
      <c r="C146" s="81"/>
      <c r="D146" s="82" t="s">
        <v>124</v>
      </c>
      <c r="E146" s="83">
        <f>SUM(F146:H146)</f>
        <v>0</v>
      </c>
      <c r="F146" s="84"/>
      <c r="G146" s="85"/>
      <c r="H146" s="85"/>
      <c r="I146" s="86" t="e">
        <f>O146/E146</f>
        <v>#DIV/0!</v>
      </c>
      <c r="J146" s="86" t="e">
        <f>F146/E146</f>
        <v>#DIV/0!</v>
      </c>
      <c r="K146" s="87"/>
      <c r="L146" s="84"/>
      <c r="M146" s="88" t="e">
        <f>K146/E146</f>
        <v>#DIV/0!</v>
      </c>
      <c r="N146" s="94"/>
      <c r="O146" s="90">
        <f>F146*3+G146</f>
        <v>0</v>
      </c>
    </row>
    <row r="147" spans="1:17" ht="15">
      <c r="A147" s="85"/>
      <c r="B147" s="80"/>
      <c r="C147" s="95"/>
      <c r="D147" s="96" t="s">
        <v>126</v>
      </c>
      <c r="E147" s="83">
        <f>SUM(F147:H147)</f>
        <v>0</v>
      </c>
      <c r="F147" s="84"/>
      <c r="G147" s="85"/>
      <c r="H147" s="85"/>
      <c r="I147" s="86" t="e">
        <f>O147/E147</f>
        <v>#DIV/0!</v>
      </c>
      <c r="J147" s="86" t="e">
        <f>F147/E147</f>
        <v>#DIV/0!</v>
      </c>
      <c r="K147" s="87"/>
      <c r="L147" s="84"/>
      <c r="M147" s="88" t="e">
        <f>K147/E147</f>
        <v>#DIV/0!</v>
      </c>
      <c r="N147" s="94"/>
      <c r="O147" s="90">
        <f>F147*3+G147</f>
        <v>0</v>
      </c>
      <c r="Q147" s="6"/>
    </row>
    <row r="148" spans="1:15" ht="15">
      <c r="A148" s="85"/>
      <c r="B148" s="85"/>
      <c r="C148" s="91" t="s">
        <v>20</v>
      </c>
      <c r="D148" s="92" t="s">
        <v>25</v>
      </c>
      <c r="E148" s="83">
        <f>SUM(F148:H148)</f>
        <v>0</v>
      </c>
      <c r="F148" s="84"/>
      <c r="G148" s="85"/>
      <c r="H148" s="85"/>
      <c r="I148" s="86" t="e">
        <f>O148/E148</f>
        <v>#DIV/0!</v>
      </c>
      <c r="J148" s="86" t="e">
        <f>F148/E148</f>
        <v>#DIV/0!</v>
      </c>
      <c r="K148" s="87"/>
      <c r="L148" s="84"/>
      <c r="M148" s="88" t="e">
        <f>K148/E148</f>
        <v>#DIV/0!</v>
      </c>
      <c r="N148" s="94"/>
      <c r="O148" s="90">
        <f>F148*3+G148</f>
        <v>0</v>
      </c>
    </row>
    <row r="149" spans="1:15" ht="15">
      <c r="A149" s="87"/>
      <c r="B149" s="85"/>
      <c r="C149" s="87" t="s">
        <v>20</v>
      </c>
      <c r="D149" s="92" t="s">
        <v>47</v>
      </c>
      <c r="E149" s="83">
        <f aca="true" t="shared" si="10" ref="E145:E167">SUM(F149:H149)</f>
        <v>0</v>
      </c>
      <c r="F149" s="84"/>
      <c r="G149" s="84"/>
      <c r="H149" s="84"/>
      <c r="I149" s="86" t="e">
        <f aca="true" t="shared" si="11" ref="I145:I167">O149/E149</f>
        <v>#DIV/0!</v>
      </c>
      <c r="J149" s="86" t="e">
        <f aca="true" t="shared" si="12" ref="J145:J167">F149/E149</f>
        <v>#DIV/0!</v>
      </c>
      <c r="K149" s="87"/>
      <c r="L149" s="84"/>
      <c r="M149" s="88" t="e">
        <f aca="true" t="shared" si="13" ref="M145:M167">K149/E149</f>
        <v>#DIV/0!</v>
      </c>
      <c r="N149" s="94"/>
      <c r="O149" s="90">
        <f aca="true" t="shared" si="14" ref="O145:O167">F149*3+G149</f>
        <v>0</v>
      </c>
    </row>
    <row r="150" spans="1:15" ht="15">
      <c r="A150" s="85"/>
      <c r="B150" s="85"/>
      <c r="C150" s="87" t="s">
        <v>20</v>
      </c>
      <c r="D150" s="92" t="s">
        <v>22</v>
      </c>
      <c r="E150" s="83">
        <f t="shared" si="10"/>
        <v>0</v>
      </c>
      <c r="F150" s="84"/>
      <c r="G150" s="84"/>
      <c r="H150" s="84"/>
      <c r="I150" s="86" t="e">
        <f t="shared" si="11"/>
        <v>#DIV/0!</v>
      </c>
      <c r="J150" s="86" t="e">
        <f t="shared" si="12"/>
        <v>#DIV/0!</v>
      </c>
      <c r="K150" s="87"/>
      <c r="L150" s="84"/>
      <c r="M150" s="88" t="e">
        <f t="shared" si="13"/>
        <v>#DIV/0!</v>
      </c>
      <c r="N150" s="94"/>
      <c r="O150" s="90">
        <f t="shared" si="14"/>
        <v>0</v>
      </c>
    </row>
    <row r="151" spans="1:15" ht="15">
      <c r="A151" s="85"/>
      <c r="B151" s="85"/>
      <c r="C151" s="87" t="s">
        <v>20</v>
      </c>
      <c r="D151" s="92" t="s">
        <v>125</v>
      </c>
      <c r="E151" s="83">
        <f t="shared" si="10"/>
        <v>0</v>
      </c>
      <c r="F151" s="84"/>
      <c r="G151" s="85"/>
      <c r="H151" s="85"/>
      <c r="I151" s="86" t="e">
        <f t="shared" si="11"/>
        <v>#DIV/0!</v>
      </c>
      <c r="J151" s="86" t="e">
        <f t="shared" si="12"/>
        <v>#DIV/0!</v>
      </c>
      <c r="K151" s="87"/>
      <c r="L151" s="84"/>
      <c r="M151" s="88" t="e">
        <f t="shared" si="13"/>
        <v>#DIV/0!</v>
      </c>
      <c r="N151" s="94"/>
      <c r="O151" s="90">
        <f t="shared" si="14"/>
        <v>0</v>
      </c>
    </row>
    <row r="152" spans="1:15" ht="15">
      <c r="A152" s="80"/>
      <c r="B152" s="85"/>
      <c r="C152" s="87" t="s">
        <v>20</v>
      </c>
      <c r="D152" s="92" t="s">
        <v>27</v>
      </c>
      <c r="E152" s="83">
        <f t="shared" si="10"/>
        <v>0</v>
      </c>
      <c r="F152" s="84"/>
      <c r="G152" s="84"/>
      <c r="H152" s="84"/>
      <c r="I152" s="86" t="e">
        <f t="shared" si="11"/>
        <v>#DIV/0!</v>
      </c>
      <c r="J152" s="86" t="e">
        <f t="shared" si="12"/>
        <v>#DIV/0!</v>
      </c>
      <c r="K152" s="87"/>
      <c r="L152" s="84"/>
      <c r="M152" s="88" t="e">
        <f t="shared" si="13"/>
        <v>#DIV/0!</v>
      </c>
      <c r="N152" s="94"/>
      <c r="O152" s="90">
        <f t="shared" si="14"/>
        <v>0</v>
      </c>
    </row>
    <row r="153" spans="1:15" ht="15">
      <c r="A153" s="80"/>
      <c r="B153" s="80"/>
      <c r="C153" s="91" t="s">
        <v>20</v>
      </c>
      <c r="D153" s="92" t="s">
        <v>24</v>
      </c>
      <c r="E153" s="83">
        <f t="shared" si="10"/>
        <v>0</v>
      </c>
      <c r="F153" s="84"/>
      <c r="G153" s="85"/>
      <c r="H153" s="85"/>
      <c r="I153" s="86" t="e">
        <f t="shared" si="11"/>
        <v>#DIV/0!</v>
      </c>
      <c r="J153" s="86" t="e">
        <f t="shared" si="12"/>
        <v>#DIV/0!</v>
      </c>
      <c r="K153" s="87"/>
      <c r="L153" s="84"/>
      <c r="M153" s="88" t="e">
        <f t="shared" si="13"/>
        <v>#DIV/0!</v>
      </c>
      <c r="N153" s="94"/>
      <c r="O153" s="90">
        <f t="shared" si="14"/>
        <v>0</v>
      </c>
    </row>
    <row r="154" spans="1:15" ht="15">
      <c r="A154" s="80"/>
      <c r="B154" s="80"/>
      <c r="C154" s="91" t="s">
        <v>20</v>
      </c>
      <c r="D154" s="92" t="s">
        <v>18</v>
      </c>
      <c r="E154" s="83">
        <f t="shared" si="10"/>
        <v>0</v>
      </c>
      <c r="F154" s="84"/>
      <c r="G154" s="85"/>
      <c r="H154" s="85"/>
      <c r="I154" s="86" t="e">
        <f t="shared" si="11"/>
        <v>#DIV/0!</v>
      </c>
      <c r="J154" s="86" t="e">
        <f t="shared" si="12"/>
        <v>#DIV/0!</v>
      </c>
      <c r="K154" s="87"/>
      <c r="L154" s="84"/>
      <c r="M154" s="88" t="e">
        <f t="shared" si="13"/>
        <v>#DIV/0!</v>
      </c>
      <c r="N154" s="94"/>
      <c r="O154" s="90">
        <f t="shared" si="14"/>
        <v>0</v>
      </c>
    </row>
    <row r="155" spans="1:15" ht="15">
      <c r="A155" s="85"/>
      <c r="B155" s="87"/>
      <c r="C155" s="91" t="s">
        <v>20</v>
      </c>
      <c r="D155" s="92" t="s">
        <v>37</v>
      </c>
      <c r="E155" s="83">
        <f t="shared" si="10"/>
        <v>0</v>
      </c>
      <c r="F155" s="84"/>
      <c r="G155" s="85"/>
      <c r="H155" s="85"/>
      <c r="I155" s="86" t="e">
        <f t="shared" si="11"/>
        <v>#DIV/0!</v>
      </c>
      <c r="J155" s="86" t="e">
        <f t="shared" si="12"/>
        <v>#DIV/0!</v>
      </c>
      <c r="K155" s="87"/>
      <c r="L155" s="84"/>
      <c r="M155" s="88" t="e">
        <f t="shared" si="13"/>
        <v>#DIV/0!</v>
      </c>
      <c r="N155" s="94"/>
      <c r="O155" s="90">
        <f t="shared" si="14"/>
        <v>0</v>
      </c>
    </row>
    <row r="156" spans="1:15" ht="15">
      <c r="A156" s="80"/>
      <c r="B156" s="80"/>
      <c r="C156" s="91" t="s">
        <v>20</v>
      </c>
      <c r="D156" s="92" t="s">
        <v>128</v>
      </c>
      <c r="E156" s="83">
        <f t="shared" si="10"/>
        <v>0</v>
      </c>
      <c r="F156" s="84"/>
      <c r="G156" s="85"/>
      <c r="H156" s="85"/>
      <c r="I156" s="86" t="e">
        <f t="shared" si="11"/>
        <v>#DIV/0!</v>
      </c>
      <c r="J156" s="86" t="e">
        <f t="shared" si="12"/>
        <v>#DIV/0!</v>
      </c>
      <c r="K156" s="87"/>
      <c r="L156" s="84"/>
      <c r="M156" s="88" t="e">
        <f t="shared" si="13"/>
        <v>#DIV/0!</v>
      </c>
      <c r="N156" s="94"/>
      <c r="O156" s="90">
        <f t="shared" si="14"/>
        <v>0</v>
      </c>
    </row>
    <row r="157" spans="1:15" ht="15">
      <c r="A157" s="87"/>
      <c r="B157" s="87"/>
      <c r="C157" s="87" t="s">
        <v>20</v>
      </c>
      <c r="D157" s="92" t="s">
        <v>58</v>
      </c>
      <c r="E157" s="83">
        <f t="shared" si="10"/>
        <v>0</v>
      </c>
      <c r="F157" s="84"/>
      <c r="G157" s="85"/>
      <c r="H157" s="85"/>
      <c r="I157" s="86" t="e">
        <f t="shared" si="11"/>
        <v>#DIV/0!</v>
      </c>
      <c r="J157" s="86" t="e">
        <f t="shared" si="12"/>
        <v>#DIV/0!</v>
      </c>
      <c r="K157" s="87"/>
      <c r="L157" s="84"/>
      <c r="M157" s="88" t="e">
        <f t="shared" si="13"/>
        <v>#DIV/0!</v>
      </c>
      <c r="N157" s="94"/>
      <c r="O157" s="90">
        <f t="shared" si="14"/>
        <v>0</v>
      </c>
    </row>
    <row r="158" spans="1:15" ht="15">
      <c r="A158" s="87"/>
      <c r="B158" s="87"/>
      <c r="C158" s="91" t="s">
        <v>20</v>
      </c>
      <c r="D158" s="92" t="s">
        <v>78</v>
      </c>
      <c r="E158" s="83">
        <f t="shared" si="10"/>
        <v>0</v>
      </c>
      <c r="F158" s="84"/>
      <c r="G158" s="85"/>
      <c r="H158" s="85"/>
      <c r="I158" s="86" t="e">
        <f t="shared" si="11"/>
        <v>#DIV/0!</v>
      </c>
      <c r="J158" s="86" t="e">
        <f t="shared" si="12"/>
        <v>#DIV/0!</v>
      </c>
      <c r="K158" s="87"/>
      <c r="L158" s="84"/>
      <c r="M158" s="88" t="e">
        <f t="shared" si="13"/>
        <v>#DIV/0!</v>
      </c>
      <c r="N158" s="94"/>
      <c r="O158" s="90">
        <f t="shared" si="14"/>
        <v>0</v>
      </c>
    </row>
    <row r="159" spans="1:15" ht="15">
      <c r="A159" s="85"/>
      <c r="B159" s="85"/>
      <c r="C159" s="91" t="s">
        <v>23</v>
      </c>
      <c r="D159" s="92" t="s">
        <v>70</v>
      </c>
      <c r="E159" s="83">
        <f t="shared" si="10"/>
        <v>0</v>
      </c>
      <c r="F159" s="84"/>
      <c r="G159" s="85"/>
      <c r="H159" s="85"/>
      <c r="I159" s="86" t="e">
        <f t="shared" si="11"/>
        <v>#DIV/0!</v>
      </c>
      <c r="J159" s="86" t="e">
        <f t="shared" si="12"/>
        <v>#DIV/0!</v>
      </c>
      <c r="K159" s="87"/>
      <c r="L159" s="84"/>
      <c r="M159" s="88" t="e">
        <f t="shared" si="13"/>
        <v>#DIV/0!</v>
      </c>
      <c r="N159" s="94"/>
      <c r="O159" s="90">
        <f t="shared" si="14"/>
        <v>0</v>
      </c>
    </row>
    <row r="160" spans="1:15" ht="15">
      <c r="A160" s="80"/>
      <c r="B160" s="80"/>
      <c r="C160" s="91" t="s">
        <v>20</v>
      </c>
      <c r="D160" s="92" t="s">
        <v>81</v>
      </c>
      <c r="E160" s="83">
        <f t="shared" si="10"/>
        <v>0</v>
      </c>
      <c r="F160" s="84"/>
      <c r="G160" s="85"/>
      <c r="H160" s="85"/>
      <c r="I160" s="86" t="e">
        <f t="shared" si="11"/>
        <v>#DIV/0!</v>
      </c>
      <c r="J160" s="86" t="e">
        <f t="shared" si="12"/>
        <v>#DIV/0!</v>
      </c>
      <c r="K160" s="87"/>
      <c r="L160" s="84"/>
      <c r="M160" s="88" t="e">
        <f t="shared" si="13"/>
        <v>#DIV/0!</v>
      </c>
      <c r="N160" s="94"/>
      <c r="O160" s="90">
        <f t="shared" si="14"/>
        <v>0</v>
      </c>
    </row>
    <row r="161" spans="1:15" ht="15">
      <c r="A161" s="85"/>
      <c r="B161" s="85"/>
      <c r="C161" s="87" t="s">
        <v>20</v>
      </c>
      <c r="D161" s="92" t="s">
        <v>90</v>
      </c>
      <c r="E161" s="83">
        <f t="shared" si="10"/>
        <v>0</v>
      </c>
      <c r="F161" s="84"/>
      <c r="G161" s="85"/>
      <c r="H161" s="85"/>
      <c r="I161" s="86" t="e">
        <f t="shared" si="11"/>
        <v>#DIV/0!</v>
      </c>
      <c r="J161" s="86" t="e">
        <f t="shared" si="12"/>
        <v>#DIV/0!</v>
      </c>
      <c r="K161" s="87"/>
      <c r="L161" s="84"/>
      <c r="M161" s="88" t="e">
        <f t="shared" si="13"/>
        <v>#DIV/0!</v>
      </c>
      <c r="N161" s="94"/>
      <c r="O161" s="90">
        <f t="shared" si="14"/>
        <v>0</v>
      </c>
    </row>
    <row r="162" spans="1:15" ht="15">
      <c r="A162" s="85"/>
      <c r="B162" s="85"/>
      <c r="C162" s="91" t="s">
        <v>17</v>
      </c>
      <c r="D162" s="92" t="s">
        <v>32</v>
      </c>
      <c r="E162" s="83">
        <f t="shared" si="10"/>
        <v>0</v>
      </c>
      <c r="F162" s="84"/>
      <c r="G162" s="85"/>
      <c r="H162" s="85"/>
      <c r="I162" s="86" t="e">
        <f t="shared" si="11"/>
        <v>#DIV/0!</v>
      </c>
      <c r="J162" s="86" t="e">
        <f t="shared" si="12"/>
        <v>#DIV/0!</v>
      </c>
      <c r="K162" s="87"/>
      <c r="L162" s="84"/>
      <c r="M162" s="88" t="e">
        <f t="shared" si="13"/>
        <v>#DIV/0!</v>
      </c>
      <c r="N162" s="94"/>
      <c r="O162" s="90">
        <f t="shared" si="14"/>
        <v>0</v>
      </c>
    </row>
    <row r="163" spans="1:15" ht="15">
      <c r="A163" s="85"/>
      <c r="B163" s="85"/>
      <c r="C163" s="91" t="s">
        <v>17</v>
      </c>
      <c r="D163" s="92" t="s">
        <v>111</v>
      </c>
      <c r="E163" s="83">
        <f t="shared" si="10"/>
        <v>0</v>
      </c>
      <c r="F163" s="84"/>
      <c r="G163" s="85"/>
      <c r="H163" s="85"/>
      <c r="I163" s="86" t="e">
        <f t="shared" si="11"/>
        <v>#DIV/0!</v>
      </c>
      <c r="J163" s="86" t="e">
        <f t="shared" si="12"/>
        <v>#DIV/0!</v>
      </c>
      <c r="K163" s="87"/>
      <c r="L163" s="84"/>
      <c r="M163" s="88" t="e">
        <f t="shared" si="13"/>
        <v>#DIV/0!</v>
      </c>
      <c r="N163" s="94"/>
      <c r="O163" s="90">
        <f t="shared" si="14"/>
        <v>0</v>
      </c>
    </row>
    <row r="164" spans="1:15" ht="15">
      <c r="A164" s="85"/>
      <c r="B164" s="85"/>
      <c r="C164" s="91" t="s">
        <v>20</v>
      </c>
      <c r="D164" s="92" t="s">
        <v>129</v>
      </c>
      <c r="E164" s="83">
        <f t="shared" si="10"/>
        <v>0</v>
      </c>
      <c r="F164" s="84"/>
      <c r="G164" s="85"/>
      <c r="H164" s="85"/>
      <c r="I164" s="86" t="e">
        <f t="shared" si="11"/>
        <v>#DIV/0!</v>
      </c>
      <c r="J164" s="86" t="e">
        <f t="shared" si="12"/>
        <v>#DIV/0!</v>
      </c>
      <c r="K164" s="87"/>
      <c r="L164" s="84"/>
      <c r="M164" s="88" t="e">
        <f t="shared" si="13"/>
        <v>#DIV/0!</v>
      </c>
      <c r="N164" s="94"/>
      <c r="O164" s="90">
        <f t="shared" si="14"/>
        <v>0</v>
      </c>
    </row>
    <row r="165" spans="1:15" ht="15">
      <c r="A165" s="80"/>
      <c r="B165" s="80"/>
      <c r="C165" s="87" t="s">
        <v>20</v>
      </c>
      <c r="D165" s="92" t="s">
        <v>56</v>
      </c>
      <c r="E165" s="83">
        <f t="shared" si="10"/>
        <v>0</v>
      </c>
      <c r="F165" s="84"/>
      <c r="G165" s="84"/>
      <c r="H165" s="84"/>
      <c r="I165" s="86" t="e">
        <f t="shared" si="11"/>
        <v>#DIV/0!</v>
      </c>
      <c r="J165" s="86" t="e">
        <f t="shared" si="12"/>
        <v>#DIV/0!</v>
      </c>
      <c r="K165" s="87"/>
      <c r="L165" s="84"/>
      <c r="M165" s="88" t="e">
        <f t="shared" si="13"/>
        <v>#DIV/0!</v>
      </c>
      <c r="N165" s="94"/>
      <c r="O165" s="90">
        <f t="shared" si="14"/>
        <v>0</v>
      </c>
    </row>
    <row r="166" spans="1:15" ht="15">
      <c r="A166" s="80"/>
      <c r="B166" s="80"/>
      <c r="C166" s="91" t="s">
        <v>17</v>
      </c>
      <c r="D166" s="92" t="s">
        <v>71</v>
      </c>
      <c r="E166" s="83">
        <f t="shared" si="10"/>
        <v>0</v>
      </c>
      <c r="F166" s="84"/>
      <c r="G166" s="85"/>
      <c r="H166" s="85"/>
      <c r="I166" s="86" t="e">
        <f t="shared" si="11"/>
        <v>#DIV/0!</v>
      </c>
      <c r="J166" s="86" t="e">
        <f t="shared" si="12"/>
        <v>#DIV/0!</v>
      </c>
      <c r="K166" s="87"/>
      <c r="L166" s="84"/>
      <c r="M166" s="88" t="e">
        <f t="shared" si="13"/>
        <v>#DIV/0!</v>
      </c>
      <c r="N166" s="94"/>
      <c r="O166" s="90">
        <f t="shared" si="14"/>
        <v>0</v>
      </c>
    </row>
    <row r="167" spans="1:15" ht="15">
      <c r="A167" s="80"/>
      <c r="B167" s="80"/>
      <c r="C167" s="87" t="s">
        <v>23</v>
      </c>
      <c r="D167" s="92" t="s">
        <v>41</v>
      </c>
      <c r="E167" s="83">
        <f t="shared" si="10"/>
        <v>0</v>
      </c>
      <c r="F167" s="84"/>
      <c r="G167" s="85"/>
      <c r="H167" s="85"/>
      <c r="I167" s="86" t="e">
        <f t="shared" si="11"/>
        <v>#DIV/0!</v>
      </c>
      <c r="J167" s="86" t="e">
        <f t="shared" si="12"/>
        <v>#DIV/0!</v>
      </c>
      <c r="K167" s="87"/>
      <c r="L167" s="84"/>
      <c r="M167" s="88" t="e">
        <f t="shared" si="13"/>
        <v>#DIV/0!</v>
      </c>
      <c r="N167" s="94"/>
      <c r="O167" s="90">
        <f t="shared" si="14"/>
        <v>0</v>
      </c>
    </row>
    <row r="179" ht="14.25">
      <c r="A179" s="97"/>
    </row>
    <row r="180" ht="14.25">
      <c r="A180" s="97"/>
    </row>
    <row r="181" ht="14.25">
      <c r="A181" s="97"/>
    </row>
    <row r="182" ht="14.25">
      <c r="A182" s="97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39:O139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38"/>
  <sheetViews>
    <sheetView zoomScale="120" zoomScaleNormal="120" zoomScalePageLayoutView="0" workbookViewId="0" topLeftCell="B105">
      <selection activeCell="I101" sqref="I10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1" width="11.8515625" style="98" customWidth="1"/>
    <col min="12" max="12" width="10.140625" style="0" customWidth="1"/>
    <col min="13" max="13" width="16.00390625" style="0" customWidth="1"/>
    <col min="14" max="16" width="10.140625" style="0" customWidth="1"/>
    <col min="17" max="17" width="26.140625" style="6" customWidth="1"/>
    <col min="18" max="31" width="10.140625" style="6" customWidth="1"/>
    <col min="32" max="33" width="10.140625" style="99" customWidth="1"/>
    <col min="34" max="59" width="10.140625" style="6" customWidth="1"/>
    <col min="60" max="60" width="10.140625" style="0" customWidth="1"/>
    <col min="61" max="61" width="4.7109375" style="0" customWidth="1"/>
    <col min="62" max="62" width="12.57421875" style="0" customWidth="1"/>
    <col min="63" max="64" width="9.28125" style="0" customWidth="1"/>
    <col min="66" max="66" width="21.421875" style="0" customWidth="1"/>
  </cols>
  <sheetData>
    <row r="1" spans="3:60" ht="12.75"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101"/>
      <c r="N1" s="101"/>
      <c r="O1" s="101"/>
      <c r="P1" s="101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1"/>
    </row>
    <row r="2" spans="2:59" ht="12.75">
      <c r="B2" s="103" t="s">
        <v>16</v>
      </c>
      <c r="C2" s="104">
        <v>45302</v>
      </c>
      <c r="D2" s="104">
        <v>45309</v>
      </c>
      <c r="E2" s="104">
        <v>45316</v>
      </c>
      <c r="F2" s="104">
        <v>45323</v>
      </c>
      <c r="G2" s="104">
        <v>45330</v>
      </c>
      <c r="H2" s="104">
        <v>45337</v>
      </c>
      <c r="I2" s="104">
        <v>45344</v>
      </c>
      <c r="J2" s="104"/>
      <c r="K2" s="10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17" s="108" customFormat="1" ht="13.5" customHeight="1">
      <c r="A3" s="318" t="s">
        <v>130</v>
      </c>
      <c r="B3" s="105" t="s">
        <v>131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107"/>
      <c r="P3" s="319"/>
      <c r="Q3" s="319"/>
    </row>
    <row r="4" spans="1:17" s="1" customFormat="1" ht="13.5" customHeight="1">
      <c r="A4" s="318"/>
      <c r="B4" s="103" t="s">
        <v>132</v>
      </c>
      <c r="C4" s="109"/>
      <c r="D4" s="109"/>
      <c r="E4" s="109"/>
      <c r="F4" s="109"/>
      <c r="G4" s="109"/>
      <c r="H4" s="109"/>
      <c r="I4" s="109"/>
      <c r="J4" s="109"/>
      <c r="K4" s="109"/>
      <c r="L4" s="110" t="s">
        <v>130</v>
      </c>
      <c r="M4" s="110" t="s">
        <v>132</v>
      </c>
      <c r="N4" s="111" t="s">
        <v>133</v>
      </c>
      <c r="O4" s="112" t="s">
        <v>134</v>
      </c>
      <c r="P4" s="320" t="s">
        <v>135</v>
      </c>
      <c r="Q4" s="320"/>
    </row>
    <row r="5" spans="1:59" ht="13.5" customHeight="1">
      <c r="A5" s="113">
        <v>1</v>
      </c>
      <c r="B5" s="114" t="s">
        <v>28</v>
      </c>
      <c r="C5" s="128"/>
      <c r="D5" s="128"/>
      <c r="E5" s="128"/>
      <c r="F5" s="128"/>
      <c r="G5" s="128"/>
      <c r="H5" s="128"/>
      <c r="I5" s="128"/>
      <c r="J5" s="128"/>
      <c r="K5" s="128"/>
      <c r="L5" s="182">
        <v>1</v>
      </c>
      <c r="M5" s="114" t="s">
        <v>28</v>
      </c>
      <c r="N5" s="115"/>
      <c r="O5" s="116"/>
      <c r="P5" s="317"/>
      <c r="Q5" s="3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12.75">
      <c r="A6" s="113">
        <v>2</v>
      </c>
      <c r="B6" s="117" t="s">
        <v>97</v>
      </c>
      <c r="C6" s="128"/>
      <c r="D6" s="128"/>
      <c r="E6" s="128"/>
      <c r="F6" s="128"/>
      <c r="G6" s="128"/>
      <c r="H6" s="128"/>
      <c r="I6" s="128"/>
      <c r="J6" s="128"/>
      <c r="K6" s="128"/>
      <c r="L6" s="182">
        <v>2</v>
      </c>
      <c r="M6" s="117" t="s">
        <v>97</v>
      </c>
      <c r="N6" s="115"/>
      <c r="O6" s="116"/>
      <c r="P6" s="316"/>
      <c r="Q6" s="31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12.75">
      <c r="A7" s="113">
        <v>3</v>
      </c>
      <c r="B7" s="114" t="s">
        <v>136</v>
      </c>
      <c r="C7" s="128"/>
      <c r="D7" s="128"/>
      <c r="E7" s="128"/>
      <c r="F7" s="128"/>
      <c r="G7" s="128"/>
      <c r="H7" s="128"/>
      <c r="I7" s="128"/>
      <c r="J7" s="128"/>
      <c r="K7" s="128"/>
      <c r="L7" s="182">
        <v>3</v>
      </c>
      <c r="M7" s="114" t="s">
        <v>136</v>
      </c>
      <c r="N7" s="115"/>
      <c r="O7" s="116"/>
      <c r="P7" s="316"/>
      <c r="Q7" s="316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ht="12.75">
      <c r="A8" s="113">
        <v>4</v>
      </c>
      <c r="B8" s="114" t="s">
        <v>165</v>
      </c>
      <c r="C8" s="128"/>
      <c r="D8" s="128"/>
      <c r="E8" s="128"/>
      <c r="F8" s="128"/>
      <c r="G8" s="128"/>
      <c r="H8" s="128"/>
      <c r="I8" s="128"/>
      <c r="J8" s="128"/>
      <c r="K8" s="128"/>
      <c r="L8" s="182">
        <v>4</v>
      </c>
      <c r="M8" s="114" t="s">
        <v>165</v>
      </c>
      <c r="N8" s="115"/>
      <c r="O8" s="116"/>
      <c r="P8" s="317"/>
      <c r="Q8" s="31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ht="12.75">
      <c r="A9" s="113">
        <v>5</v>
      </c>
      <c r="B9" s="118" t="s">
        <v>37</v>
      </c>
      <c r="C9" s="127">
        <v>5.8</v>
      </c>
      <c r="D9" s="127">
        <v>6.8</v>
      </c>
      <c r="E9" s="127">
        <v>5.6</v>
      </c>
      <c r="F9" s="127">
        <v>6.1</v>
      </c>
      <c r="G9" s="127">
        <v>6.1</v>
      </c>
      <c r="H9" s="127">
        <v>5.9</v>
      </c>
      <c r="I9" s="127"/>
      <c r="J9" s="127"/>
      <c r="K9" s="127"/>
      <c r="L9" s="182">
        <v>5</v>
      </c>
      <c r="M9" s="118" t="s">
        <v>37</v>
      </c>
      <c r="N9" s="115"/>
      <c r="O9" s="116"/>
      <c r="P9" s="316"/>
      <c r="Q9" s="31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ht="12.75">
      <c r="A10" s="113">
        <v>6</v>
      </c>
      <c r="B10" s="114" t="s">
        <v>95</v>
      </c>
      <c r="C10" s="184"/>
      <c r="D10" s="184"/>
      <c r="E10" s="184"/>
      <c r="F10" s="184"/>
      <c r="G10" s="184"/>
      <c r="H10" s="184"/>
      <c r="I10" s="184"/>
      <c r="J10" s="184"/>
      <c r="K10" s="128"/>
      <c r="L10" s="182">
        <v>6</v>
      </c>
      <c r="M10" s="114" t="s">
        <v>95</v>
      </c>
      <c r="N10" s="115"/>
      <c r="O10" s="116"/>
      <c r="P10" s="316"/>
      <c r="Q10" s="31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ht="12.75">
      <c r="A11" s="113">
        <v>7</v>
      </c>
      <c r="B11" s="117" t="s">
        <v>122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82">
        <v>7</v>
      </c>
      <c r="M11" s="117" t="s">
        <v>122</v>
      </c>
      <c r="N11" s="115"/>
      <c r="O11" s="116"/>
      <c r="P11" s="316"/>
      <c r="Q11" s="31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ht="12.75">
      <c r="A12" s="113">
        <v>8</v>
      </c>
      <c r="B12" s="117" t="s">
        <v>33</v>
      </c>
      <c r="C12" s="128">
        <v>6.2</v>
      </c>
      <c r="D12" s="128">
        <v>6.2</v>
      </c>
      <c r="E12" s="128">
        <v>5.9</v>
      </c>
      <c r="F12" s="128"/>
      <c r="G12" s="128"/>
      <c r="H12" s="128"/>
      <c r="I12" s="128">
        <v>6</v>
      </c>
      <c r="J12" s="128"/>
      <c r="K12" s="128"/>
      <c r="L12" s="182">
        <v>8</v>
      </c>
      <c r="M12" s="117" t="s">
        <v>33</v>
      </c>
      <c r="N12" s="115"/>
      <c r="O12" s="116"/>
      <c r="P12" s="317"/>
      <c r="Q12" s="31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ht="12.75">
      <c r="A13" s="113">
        <v>9</v>
      </c>
      <c r="B13" s="117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82">
        <v>9</v>
      </c>
      <c r="M13" s="117" t="s">
        <v>42</v>
      </c>
      <c r="N13" s="115"/>
      <c r="O13" s="116"/>
      <c r="P13" s="317"/>
      <c r="Q13" s="31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ht="12.75">
      <c r="A14" s="113">
        <v>10</v>
      </c>
      <c r="B14" s="114" t="s">
        <v>38</v>
      </c>
      <c r="C14" s="128">
        <v>5.9</v>
      </c>
      <c r="D14" s="128">
        <v>5.9</v>
      </c>
      <c r="E14" s="128">
        <v>6.1</v>
      </c>
      <c r="F14" s="128"/>
      <c r="G14" s="128"/>
      <c r="H14" s="128"/>
      <c r="I14" s="128"/>
      <c r="J14" s="128"/>
      <c r="K14" s="128"/>
      <c r="L14" s="182">
        <v>10</v>
      </c>
      <c r="M14" s="114" t="s">
        <v>38</v>
      </c>
      <c r="N14" s="115"/>
      <c r="O14" s="116"/>
      <c r="P14" s="317"/>
      <c r="Q14" s="31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ht="12.75">
      <c r="A15" s="113">
        <v>11</v>
      </c>
      <c r="B15" s="119" t="s">
        <v>80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82">
        <v>11</v>
      </c>
      <c r="M15" s="119" t="s">
        <v>80</v>
      </c>
      <c r="N15" s="115"/>
      <c r="O15" s="116"/>
      <c r="P15" s="316"/>
      <c r="Q15" s="31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ht="12.75">
      <c r="A16" s="113">
        <v>12</v>
      </c>
      <c r="B16" s="114" t="s">
        <v>112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82">
        <v>12</v>
      </c>
      <c r="M16" s="114" t="s">
        <v>112</v>
      </c>
      <c r="N16" s="115"/>
      <c r="O16" s="116"/>
      <c r="P16" s="316"/>
      <c r="Q16" s="3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ht="12.75">
      <c r="A17" s="113">
        <v>13</v>
      </c>
      <c r="B17" s="117" t="s">
        <v>137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82">
        <v>13</v>
      </c>
      <c r="M17" s="117" t="s">
        <v>137</v>
      </c>
      <c r="N17" s="115"/>
      <c r="O17" s="116"/>
      <c r="P17" s="316"/>
      <c r="Q17" s="31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ht="12.75">
      <c r="A18" s="113">
        <v>14</v>
      </c>
      <c r="B18" s="114" t="s">
        <v>85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82">
        <v>14</v>
      </c>
      <c r="M18" s="114" t="s">
        <v>85</v>
      </c>
      <c r="N18" s="115"/>
      <c r="O18" s="116"/>
      <c r="P18" s="316"/>
      <c r="Q18" s="31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ht="12.75">
      <c r="A19" s="113">
        <v>15</v>
      </c>
      <c r="B19" s="117" t="s">
        <v>152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82">
        <v>15</v>
      </c>
      <c r="M19" s="117" t="s">
        <v>152</v>
      </c>
      <c r="N19" s="115"/>
      <c r="O19" s="116"/>
      <c r="P19" s="316"/>
      <c r="Q19" s="31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ht="12.75">
      <c r="A20" s="113">
        <v>16</v>
      </c>
      <c r="B20" s="119" t="s">
        <v>164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82">
        <v>16</v>
      </c>
      <c r="M20" s="119" t="s">
        <v>164</v>
      </c>
      <c r="N20" s="115"/>
      <c r="O20" s="116"/>
      <c r="P20" s="316"/>
      <c r="Q20" s="31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ht="12.75">
      <c r="A21" s="113">
        <v>17</v>
      </c>
      <c r="B21" s="117" t="s">
        <v>166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82">
        <v>17</v>
      </c>
      <c r="M21" s="117" t="s">
        <v>166</v>
      </c>
      <c r="N21" s="115"/>
      <c r="O21" s="116"/>
      <c r="P21" s="316"/>
      <c r="Q21" s="31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ht="12.75">
      <c r="A22" s="113">
        <v>18</v>
      </c>
      <c r="B22" s="117" t="s">
        <v>24</v>
      </c>
      <c r="C22" s="128"/>
      <c r="D22" s="128"/>
      <c r="E22" s="128"/>
      <c r="F22" s="128"/>
      <c r="G22" s="128">
        <v>6.2</v>
      </c>
      <c r="H22" s="128">
        <v>6.3</v>
      </c>
      <c r="I22" s="128">
        <v>6.1</v>
      </c>
      <c r="J22" s="128"/>
      <c r="K22" s="128"/>
      <c r="L22" s="182">
        <v>18</v>
      </c>
      <c r="M22" s="117" t="s">
        <v>24</v>
      </c>
      <c r="N22" s="115"/>
      <c r="O22" s="116"/>
      <c r="P22" s="317"/>
      <c r="Q22" s="31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ht="12.75">
      <c r="A23" s="113">
        <v>19</v>
      </c>
      <c r="B23" s="114" t="s">
        <v>91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82">
        <v>19</v>
      </c>
      <c r="M23" s="114" t="s">
        <v>91</v>
      </c>
      <c r="N23" s="115"/>
      <c r="O23" s="116"/>
      <c r="P23" s="316"/>
      <c r="Q23" s="31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ht="12.75">
      <c r="A24" s="113">
        <v>20</v>
      </c>
      <c r="B24" s="119" t="s">
        <v>163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82">
        <v>20</v>
      </c>
      <c r="M24" s="119" t="s">
        <v>163</v>
      </c>
      <c r="N24" s="115"/>
      <c r="O24" s="116"/>
      <c r="P24" s="316"/>
      <c r="Q24" s="31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ht="12.75">
      <c r="A25" s="113">
        <v>21</v>
      </c>
      <c r="B25" s="119" t="s">
        <v>66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82">
        <v>21</v>
      </c>
      <c r="M25" s="119" t="s">
        <v>66</v>
      </c>
      <c r="N25" s="115"/>
      <c r="O25" s="116"/>
      <c r="P25" s="316"/>
      <c r="Q25" s="316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ht="12.75">
      <c r="A26" s="113">
        <v>22</v>
      </c>
      <c r="B26" s="114" t="s">
        <v>155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82">
        <v>22</v>
      </c>
      <c r="M26" s="114" t="s">
        <v>155</v>
      </c>
      <c r="N26" s="115"/>
      <c r="O26" s="116"/>
      <c r="P26" s="316"/>
      <c r="Q26" s="31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ht="12.75">
      <c r="A27" s="113">
        <v>23</v>
      </c>
      <c r="B27" s="114" t="s">
        <v>41</v>
      </c>
      <c r="C27" s="128"/>
      <c r="D27" s="128">
        <v>6.1</v>
      </c>
      <c r="E27" s="128">
        <v>6</v>
      </c>
      <c r="F27" s="128">
        <v>6.1</v>
      </c>
      <c r="G27" s="128">
        <v>6.1</v>
      </c>
      <c r="H27" s="128">
        <v>5.8</v>
      </c>
      <c r="I27" s="128">
        <v>6.2</v>
      </c>
      <c r="J27" s="128"/>
      <c r="K27" s="128"/>
      <c r="L27" s="182">
        <v>23</v>
      </c>
      <c r="M27" s="114" t="s">
        <v>41</v>
      </c>
      <c r="N27" s="115"/>
      <c r="O27" s="116"/>
      <c r="P27" s="316"/>
      <c r="Q27" s="31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ht="12.75">
      <c r="A28" s="113">
        <v>24</v>
      </c>
      <c r="B28" s="119" t="s">
        <v>69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82">
        <v>24</v>
      </c>
      <c r="M28" s="119" t="s">
        <v>69</v>
      </c>
      <c r="N28" s="115"/>
      <c r="O28" s="116"/>
      <c r="P28" s="316"/>
      <c r="Q28" s="316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ht="12.75">
      <c r="A29" s="113">
        <v>25</v>
      </c>
      <c r="B29" s="114" t="s">
        <v>138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82">
        <v>25</v>
      </c>
      <c r="M29" s="114" t="s">
        <v>138</v>
      </c>
      <c r="N29" s="115"/>
      <c r="O29" s="116"/>
      <c r="P29" s="316"/>
      <c r="Q29" s="31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ht="12.75">
      <c r="A30" s="113">
        <v>27</v>
      </c>
      <c r="B30" s="114" t="s">
        <v>79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82">
        <v>27</v>
      </c>
      <c r="M30" s="114" t="s">
        <v>79</v>
      </c>
      <c r="N30" s="115"/>
      <c r="O30" s="116"/>
      <c r="P30" s="316"/>
      <c r="Q30" s="31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ht="12.75">
      <c r="A31" s="113">
        <v>28</v>
      </c>
      <c r="B31" s="119" t="s">
        <v>25</v>
      </c>
      <c r="C31" s="128">
        <v>6.5</v>
      </c>
      <c r="D31" s="128">
        <v>6.3</v>
      </c>
      <c r="E31" s="128">
        <v>7.1</v>
      </c>
      <c r="F31" s="128">
        <v>6.7</v>
      </c>
      <c r="G31" s="128"/>
      <c r="H31" s="128">
        <v>6.2</v>
      </c>
      <c r="I31" s="128"/>
      <c r="J31" s="128"/>
      <c r="K31" s="128"/>
      <c r="L31" s="182">
        <v>28</v>
      </c>
      <c r="M31" s="119" t="s">
        <v>25</v>
      </c>
      <c r="N31" s="115"/>
      <c r="O31" s="116"/>
      <c r="P31" s="317"/>
      <c r="Q31" s="31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ht="12.75">
      <c r="A32" s="113">
        <v>29</v>
      </c>
      <c r="B32" s="118" t="s">
        <v>51</v>
      </c>
      <c r="C32" s="128">
        <v>6.3</v>
      </c>
      <c r="D32" s="128">
        <v>6.3</v>
      </c>
      <c r="E32" s="128">
        <v>6.6</v>
      </c>
      <c r="F32" s="128"/>
      <c r="G32" s="128">
        <v>6.4</v>
      </c>
      <c r="H32" s="128"/>
      <c r="I32" s="128">
        <v>6.4</v>
      </c>
      <c r="J32" s="128"/>
      <c r="K32" s="128"/>
      <c r="L32" s="182">
        <v>29</v>
      </c>
      <c r="M32" s="118" t="s">
        <v>51</v>
      </c>
      <c r="N32" s="115"/>
      <c r="O32" s="116"/>
      <c r="P32" s="317"/>
      <c r="Q32" s="31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ht="12.75">
      <c r="A33" s="113">
        <v>30</v>
      </c>
      <c r="B33" s="114" t="s">
        <v>157</v>
      </c>
      <c r="C33" s="128">
        <v>5.9</v>
      </c>
      <c r="D33" s="128"/>
      <c r="E33" s="128">
        <v>6.3</v>
      </c>
      <c r="F33" s="128">
        <v>6.1</v>
      </c>
      <c r="G33" s="128">
        <v>6.6</v>
      </c>
      <c r="H33" s="128">
        <v>6.1</v>
      </c>
      <c r="I33" s="128">
        <v>6.4</v>
      </c>
      <c r="J33" s="128"/>
      <c r="K33" s="128"/>
      <c r="L33" s="182">
        <v>30</v>
      </c>
      <c r="M33" s="114" t="s">
        <v>157</v>
      </c>
      <c r="N33" s="115"/>
      <c r="O33" s="116"/>
      <c r="P33" s="317" t="s">
        <v>175</v>
      </c>
      <c r="Q33" s="31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ht="12.75">
      <c r="A34" s="113">
        <v>31</v>
      </c>
      <c r="B34" s="114" t="s">
        <v>35</v>
      </c>
      <c r="C34" s="128">
        <v>6.1</v>
      </c>
      <c r="D34" s="128">
        <v>5.8</v>
      </c>
      <c r="E34" s="128">
        <v>6.2</v>
      </c>
      <c r="F34" s="189">
        <v>6.8</v>
      </c>
      <c r="G34" s="128">
        <v>6.1</v>
      </c>
      <c r="H34" s="128">
        <v>5.6</v>
      </c>
      <c r="I34" s="128">
        <v>6.4</v>
      </c>
      <c r="J34" s="128"/>
      <c r="K34" s="128"/>
      <c r="L34" s="182">
        <v>31</v>
      </c>
      <c r="M34" s="114" t="s">
        <v>35</v>
      </c>
      <c r="N34" s="115"/>
      <c r="O34" s="116">
        <v>1</v>
      </c>
      <c r="P34" s="316"/>
      <c r="Q34" s="316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ht="12.75">
      <c r="A35" s="113">
        <v>32</v>
      </c>
      <c r="B35" s="119" t="s">
        <v>58</v>
      </c>
      <c r="C35" s="128"/>
      <c r="D35" s="188">
        <v>5.3</v>
      </c>
      <c r="E35" s="128"/>
      <c r="F35" s="128"/>
      <c r="G35" s="128"/>
      <c r="H35" s="128"/>
      <c r="I35" s="128"/>
      <c r="J35" s="128"/>
      <c r="K35" s="128"/>
      <c r="L35" s="182">
        <v>32</v>
      </c>
      <c r="M35" s="119" t="s">
        <v>58</v>
      </c>
      <c r="N35" s="115">
        <v>1</v>
      </c>
      <c r="O35" s="116"/>
      <c r="P35" s="316"/>
      <c r="Q35" s="316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ht="12.75">
      <c r="A36" s="113">
        <v>33</v>
      </c>
      <c r="B36" s="117" t="s">
        <v>83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82">
        <v>33</v>
      </c>
      <c r="M36" s="117" t="s">
        <v>83</v>
      </c>
      <c r="N36" s="115"/>
      <c r="O36" s="116"/>
      <c r="P36" s="316"/>
      <c r="Q36" s="31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ht="13.5" customHeight="1">
      <c r="A37" s="113">
        <v>34</v>
      </c>
      <c r="B37" s="114" t="s">
        <v>55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82">
        <v>34</v>
      </c>
      <c r="M37" s="114" t="s">
        <v>55</v>
      </c>
      <c r="N37" s="115"/>
      <c r="O37" s="116"/>
      <c r="P37" s="316"/>
      <c r="Q37" s="316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ht="12.75">
      <c r="A38" s="113">
        <v>35</v>
      </c>
      <c r="B38" s="114" t="s">
        <v>149</v>
      </c>
      <c r="C38" s="189">
        <v>6.8</v>
      </c>
      <c r="D38" s="128">
        <v>6.1</v>
      </c>
      <c r="E38" s="128"/>
      <c r="F38" s="189">
        <v>6.8</v>
      </c>
      <c r="G38" s="128">
        <v>6.4</v>
      </c>
      <c r="H38" s="128"/>
      <c r="I38" s="128"/>
      <c r="J38" s="128"/>
      <c r="K38" s="128"/>
      <c r="L38" s="182">
        <v>35</v>
      </c>
      <c r="M38" s="114" t="s">
        <v>149</v>
      </c>
      <c r="N38" s="115"/>
      <c r="O38" s="116">
        <v>2</v>
      </c>
      <c r="P38" s="316"/>
      <c r="Q38" s="316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ht="12.75">
      <c r="A39" s="113">
        <v>36</v>
      </c>
      <c r="B39" s="119" t="s">
        <v>105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82">
        <v>36</v>
      </c>
      <c r="M39" s="119" t="s">
        <v>105</v>
      </c>
      <c r="N39" s="115"/>
      <c r="O39" s="116"/>
      <c r="P39" s="316"/>
      <c r="Q39" s="316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17" s="120" customFormat="1" ht="12.75">
      <c r="A40" s="113">
        <v>37</v>
      </c>
      <c r="B40" s="117" t="s">
        <v>103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82">
        <v>37</v>
      </c>
      <c r="M40" s="117" t="s">
        <v>103</v>
      </c>
      <c r="N40" s="115"/>
      <c r="O40" s="116"/>
      <c r="P40" s="316"/>
      <c r="Q40" s="316"/>
    </row>
    <row r="41" spans="1:59" ht="12.75">
      <c r="A41" s="113">
        <v>38</v>
      </c>
      <c r="B41" s="117" t="s">
        <v>31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82">
        <v>38</v>
      </c>
      <c r="M41" s="117" t="s">
        <v>31</v>
      </c>
      <c r="N41" s="115"/>
      <c r="O41" s="116"/>
      <c r="P41" s="317"/>
      <c r="Q41" s="317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ht="12.75">
      <c r="A42" s="113">
        <v>39</v>
      </c>
      <c r="B42" s="114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82">
        <v>39</v>
      </c>
      <c r="M42" s="114" t="s">
        <v>116</v>
      </c>
      <c r="N42" s="115"/>
      <c r="O42" s="116"/>
      <c r="P42" s="316"/>
      <c r="Q42" s="316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ht="12.75">
      <c r="A43" s="113">
        <v>40</v>
      </c>
      <c r="B43" s="117" t="s">
        <v>63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82">
        <v>40</v>
      </c>
      <c r="M43" s="117" t="s">
        <v>63</v>
      </c>
      <c r="N43" s="115"/>
      <c r="O43" s="116"/>
      <c r="P43" s="316"/>
      <c r="Q43" s="316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ht="15" customHeight="1">
      <c r="A44" s="113">
        <v>41</v>
      </c>
      <c r="B44" s="114" t="s">
        <v>84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2">
        <v>41</v>
      </c>
      <c r="M44" s="114" t="s">
        <v>84</v>
      </c>
      <c r="N44" s="115"/>
      <c r="O44" s="116"/>
      <c r="P44" s="316"/>
      <c r="Q44" s="316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ht="12.75">
      <c r="A45" s="113">
        <v>42</v>
      </c>
      <c r="B45" s="114" t="s">
        <v>76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82">
        <v>42</v>
      </c>
      <c r="M45" s="114" t="s">
        <v>76</v>
      </c>
      <c r="N45" s="115"/>
      <c r="O45" s="116"/>
      <c r="P45" s="317"/>
      <c r="Q45" s="317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ht="12.75">
      <c r="A46" s="113">
        <v>43</v>
      </c>
      <c r="B46" s="117" t="s">
        <v>139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82">
        <v>43</v>
      </c>
      <c r="M46" s="117" t="s">
        <v>139</v>
      </c>
      <c r="N46" s="115"/>
      <c r="O46" s="116"/>
      <c r="P46" s="316"/>
      <c r="Q46" s="31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ht="12.75">
      <c r="A47" s="113">
        <v>44</v>
      </c>
      <c r="B47" s="118" t="s">
        <v>65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82">
        <v>44</v>
      </c>
      <c r="M47" s="118" t="s">
        <v>65</v>
      </c>
      <c r="N47" s="115"/>
      <c r="O47" s="116"/>
      <c r="P47" s="316"/>
      <c r="Q47" s="316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ht="12.75">
      <c r="A48" s="113">
        <v>45</v>
      </c>
      <c r="B48" s="117" t="s">
        <v>168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82">
        <v>45</v>
      </c>
      <c r="M48" s="117" t="s">
        <v>168</v>
      </c>
      <c r="N48" s="115"/>
      <c r="O48" s="116"/>
      <c r="P48" s="316"/>
      <c r="Q48" s="316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ht="12.75">
      <c r="A49" s="113">
        <v>46</v>
      </c>
      <c r="B49" s="117" t="s">
        <v>140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82">
        <v>46</v>
      </c>
      <c r="M49" s="117" t="s">
        <v>140</v>
      </c>
      <c r="N49" s="115"/>
      <c r="O49" s="116"/>
      <c r="P49" s="316"/>
      <c r="Q49" s="316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ht="12.75">
      <c r="A50" s="113">
        <v>47</v>
      </c>
      <c r="B50" s="114" t="s">
        <v>162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82">
        <v>47</v>
      </c>
      <c r="M50" s="114" t="s">
        <v>162</v>
      </c>
      <c r="N50" s="115"/>
      <c r="O50" s="116"/>
      <c r="P50" s="317"/>
      <c r="Q50" s="317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ht="12.75">
      <c r="A51" s="113">
        <v>48</v>
      </c>
      <c r="B51" s="117" t="s">
        <v>115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82">
        <v>48</v>
      </c>
      <c r="M51" s="117" t="s">
        <v>115</v>
      </c>
      <c r="N51" s="115"/>
      <c r="O51" s="116"/>
      <c r="P51" s="316"/>
      <c r="Q51" s="316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ht="12.75">
      <c r="A52" s="113">
        <v>49</v>
      </c>
      <c r="B52" s="114" t="s">
        <v>22</v>
      </c>
      <c r="C52" s="128">
        <v>6.5</v>
      </c>
      <c r="D52" s="128">
        <v>6.7</v>
      </c>
      <c r="E52" s="128">
        <v>6</v>
      </c>
      <c r="F52" s="128">
        <v>6.4</v>
      </c>
      <c r="G52" s="128">
        <v>6.6</v>
      </c>
      <c r="H52" s="189">
        <v>6.8</v>
      </c>
      <c r="I52" s="128">
        <v>5.6</v>
      </c>
      <c r="J52" s="128"/>
      <c r="K52" s="128"/>
      <c r="L52" s="182">
        <v>49</v>
      </c>
      <c r="M52" s="114" t="s">
        <v>22</v>
      </c>
      <c r="N52" s="115"/>
      <c r="O52" s="116">
        <v>1</v>
      </c>
      <c r="P52" s="317" t="s">
        <v>176</v>
      </c>
      <c r="Q52" s="317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ht="12.75">
      <c r="A53" s="113">
        <v>50</v>
      </c>
      <c r="B53" s="117" t="s">
        <v>68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82">
        <v>50</v>
      </c>
      <c r="M53" s="117" t="s">
        <v>68</v>
      </c>
      <c r="N53" s="115"/>
      <c r="O53" s="116"/>
      <c r="P53" s="316"/>
      <c r="Q53" s="316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17" s="6" customFormat="1" ht="12.75">
      <c r="A54" s="113">
        <v>51</v>
      </c>
      <c r="B54" s="114" t="s">
        <v>60</v>
      </c>
      <c r="C54" s="128">
        <v>5.7</v>
      </c>
      <c r="D54" s="128"/>
      <c r="E54" s="128"/>
      <c r="F54" s="128"/>
      <c r="G54" s="128"/>
      <c r="H54" s="128"/>
      <c r="I54" s="128"/>
      <c r="J54" s="128"/>
      <c r="K54" s="128"/>
      <c r="L54" s="182">
        <v>51</v>
      </c>
      <c r="M54" s="114" t="s">
        <v>60</v>
      </c>
      <c r="N54" s="115"/>
      <c r="O54" s="116"/>
      <c r="P54" s="316"/>
      <c r="Q54" s="316"/>
    </row>
    <row r="55" spans="1:59" ht="12.75">
      <c r="A55" s="113">
        <v>52</v>
      </c>
      <c r="B55" s="117" t="s">
        <v>141</v>
      </c>
      <c r="C55" s="128"/>
      <c r="D55" s="128"/>
      <c r="E55" s="128"/>
      <c r="F55" s="128"/>
      <c r="G55" s="128"/>
      <c r="H55" s="183"/>
      <c r="I55" s="128"/>
      <c r="J55" s="128"/>
      <c r="K55" s="128"/>
      <c r="L55" s="182">
        <v>52</v>
      </c>
      <c r="M55" s="117" t="s">
        <v>141</v>
      </c>
      <c r="N55" s="115"/>
      <c r="O55" s="116"/>
      <c r="P55" s="316"/>
      <c r="Q55" s="316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 ht="12.75">
      <c r="A56" s="113">
        <v>53</v>
      </c>
      <c r="B56" s="119" t="s">
        <v>57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82">
        <v>53</v>
      </c>
      <c r="M56" s="119" t="s">
        <v>57</v>
      </c>
      <c r="N56" s="115"/>
      <c r="O56" s="116"/>
      <c r="P56" s="317"/>
      <c r="Q56" s="317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ht="12.75">
      <c r="A57" s="113">
        <v>54</v>
      </c>
      <c r="B57" s="121" t="s">
        <v>108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82">
        <v>54</v>
      </c>
      <c r="M57" s="121" t="s">
        <v>108</v>
      </c>
      <c r="N57" s="115"/>
      <c r="O57" s="116"/>
      <c r="P57" s="316"/>
      <c r="Q57" s="316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ht="12.75">
      <c r="A58" s="113">
        <v>55</v>
      </c>
      <c r="B58" s="114" t="s">
        <v>54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82">
        <v>55</v>
      </c>
      <c r="M58" s="114" t="s">
        <v>54</v>
      </c>
      <c r="N58" s="115"/>
      <c r="O58" s="116"/>
      <c r="P58" s="316"/>
      <c r="Q58" s="316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ht="12.75">
      <c r="A59" s="113">
        <v>56</v>
      </c>
      <c r="B59" s="117" t="s">
        <v>142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82">
        <v>56</v>
      </c>
      <c r="M59" s="117" t="s">
        <v>81</v>
      </c>
      <c r="N59" s="115"/>
      <c r="O59" s="116"/>
      <c r="P59" s="316"/>
      <c r="Q59" s="316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ht="12.75">
      <c r="A60" s="113">
        <v>57</v>
      </c>
      <c r="B60" s="114" t="s">
        <v>18</v>
      </c>
      <c r="C60" s="128"/>
      <c r="D60" s="128"/>
      <c r="E60" s="128"/>
      <c r="F60" s="128">
        <v>6.6</v>
      </c>
      <c r="G60" s="128">
        <v>6.7</v>
      </c>
      <c r="H60" s="257">
        <v>6.8</v>
      </c>
      <c r="I60" s="128">
        <v>6.8</v>
      </c>
      <c r="J60" s="128"/>
      <c r="K60" s="128"/>
      <c r="L60" s="182">
        <v>57</v>
      </c>
      <c r="M60" s="114" t="s">
        <v>18</v>
      </c>
      <c r="N60" s="115"/>
      <c r="O60" s="116">
        <v>1</v>
      </c>
      <c r="P60" s="317"/>
      <c r="Q60" s="317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ht="12.75">
      <c r="A61" s="113">
        <v>58</v>
      </c>
      <c r="B61" s="117" t="s">
        <v>154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82">
        <v>58</v>
      </c>
      <c r="M61" s="117" t="s">
        <v>154</v>
      </c>
      <c r="N61" s="115"/>
      <c r="O61" s="116"/>
      <c r="P61" s="316"/>
      <c r="Q61" s="316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1:59" ht="12.75">
      <c r="A62" s="113">
        <v>59</v>
      </c>
      <c r="B62" s="119" t="s">
        <v>159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82">
        <v>59</v>
      </c>
      <c r="M62" s="119" t="s">
        <v>158</v>
      </c>
      <c r="N62" s="115"/>
      <c r="O62" s="116"/>
      <c r="P62" s="316"/>
      <c r="Q62" s="316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1:59" ht="12.75">
      <c r="A63" s="113">
        <v>60</v>
      </c>
      <c r="B63" s="117" t="s">
        <v>143</v>
      </c>
      <c r="C63" s="128">
        <v>6.6</v>
      </c>
      <c r="D63" s="128">
        <v>6.8</v>
      </c>
      <c r="E63" s="128">
        <v>6.7</v>
      </c>
      <c r="F63" s="128">
        <v>6.4</v>
      </c>
      <c r="G63" s="128"/>
      <c r="H63" s="128">
        <v>6.4</v>
      </c>
      <c r="I63" s="189">
        <v>6.9</v>
      </c>
      <c r="J63" s="128"/>
      <c r="K63" s="128"/>
      <c r="L63" s="182">
        <v>60</v>
      </c>
      <c r="M63" s="117" t="s">
        <v>26</v>
      </c>
      <c r="N63" s="115"/>
      <c r="O63" s="116">
        <v>1</v>
      </c>
      <c r="P63" s="316"/>
      <c r="Q63" s="316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 ht="12.75">
      <c r="A64" s="113">
        <v>61</v>
      </c>
      <c r="B64" s="114" t="s">
        <v>144</v>
      </c>
      <c r="C64" s="128">
        <v>6.3</v>
      </c>
      <c r="D64" s="231">
        <v>7.1</v>
      </c>
      <c r="E64" s="128">
        <v>6.3</v>
      </c>
      <c r="F64" s="128">
        <v>5.7</v>
      </c>
      <c r="G64" s="128">
        <v>6.8</v>
      </c>
      <c r="H64" s="128">
        <v>6.4</v>
      </c>
      <c r="I64" s="189">
        <v>6.9</v>
      </c>
      <c r="J64" s="128"/>
      <c r="K64" s="128"/>
      <c r="L64" s="182">
        <v>61</v>
      </c>
      <c r="M64" s="114" t="s">
        <v>21</v>
      </c>
      <c r="N64" s="115"/>
      <c r="O64" s="116">
        <v>2</v>
      </c>
      <c r="P64" s="317" t="s">
        <v>177</v>
      </c>
      <c r="Q64" s="317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ht="12.75">
      <c r="A65" s="113">
        <v>62</v>
      </c>
      <c r="B65" s="114" t="s">
        <v>27</v>
      </c>
      <c r="C65" s="128">
        <v>6.2</v>
      </c>
      <c r="D65" s="128">
        <v>6.6</v>
      </c>
      <c r="E65" s="128"/>
      <c r="F65" s="128"/>
      <c r="G65" s="128">
        <v>6.7</v>
      </c>
      <c r="H65" s="128">
        <v>6.6</v>
      </c>
      <c r="I65" s="189">
        <v>6.9</v>
      </c>
      <c r="J65" s="128"/>
      <c r="K65" s="128"/>
      <c r="L65" s="182">
        <v>62</v>
      </c>
      <c r="M65" s="114" t="s">
        <v>27</v>
      </c>
      <c r="N65" s="115"/>
      <c r="O65" s="116">
        <v>1</v>
      </c>
      <c r="P65" s="316"/>
      <c r="Q65" s="316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ht="12.75">
      <c r="A66" s="113">
        <v>63</v>
      </c>
      <c r="B66" s="117" t="s">
        <v>73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82">
        <v>63</v>
      </c>
      <c r="M66" s="117" t="s">
        <v>73</v>
      </c>
      <c r="N66" s="115"/>
      <c r="O66" s="116"/>
      <c r="P66" s="316"/>
      <c r="Q66" s="31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 ht="12.75">
      <c r="A67" s="113">
        <v>64</v>
      </c>
      <c r="B67" s="114" t="s">
        <v>120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82">
        <v>64</v>
      </c>
      <c r="M67" s="114" t="s">
        <v>120</v>
      </c>
      <c r="N67" s="115"/>
      <c r="O67" s="116"/>
      <c r="P67" s="316"/>
      <c r="Q67" s="316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ht="12.75">
      <c r="A68" s="113">
        <v>65</v>
      </c>
      <c r="B68" s="114" t="s">
        <v>67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82">
        <v>65</v>
      </c>
      <c r="M68" s="114" t="s">
        <v>67</v>
      </c>
      <c r="N68" s="115"/>
      <c r="O68" s="116"/>
      <c r="P68" s="316"/>
      <c r="Q68" s="316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ht="12.75">
      <c r="A69" s="113">
        <v>66</v>
      </c>
      <c r="B69" s="117" t="s">
        <v>107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82">
        <v>66</v>
      </c>
      <c r="M69" s="117" t="s">
        <v>107</v>
      </c>
      <c r="N69" s="115"/>
      <c r="O69" s="116"/>
      <c r="P69" s="316"/>
      <c r="Q69" s="316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ht="12.75">
      <c r="A70" s="113">
        <v>67</v>
      </c>
      <c r="B70" s="117" t="s">
        <v>98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82">
        <v>67</v>
      </c>
      <c r="M70" s="117" t="s">
        <v>98</v>
      </c>
      <c r="N70" s="115"/>
      <c r="O70" s="116"/>
      <c r="P70" s="316"/>
      <c r="Q70" s="316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</row>
    <row r="71" spans="1:59" ht="12.75">
      <c r="A71" s="113">
        <v>68</v>
      </c>
      <c r="B71" s="114" t="s">
        <v>150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82">
        <v>68</v>
      </c>
      <c r="M71" s="114" t="s">
        <v>150</v>
      </c>
      <c r="N71" s="115"/>
      <c r="O71" s="116"/>
      <c r="P71" s="316"/>
      <c r="Q71" s="316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ht="12.75">
      <c r="A72" s="113">
        <v>69</v>
      </c>
      <c r="B72" s="119" t="s">
        <v>128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82">
        <v>69</v>
      </c>
      <c r="M72" s="119" t="s">
        <v>128</v>
      </c>
      <c r="N72" s="115"/>
      <c r="O72" s="116"/>
      <c r="P72" s="316"/>
      <c r="Q72" s="316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</row>
    <row r="73" spans="1:59" ht="12.75">
      <c r="A73" s="113">
        <v>70</v>
      </c>
      <c r="B73" s="118" t="s">
        <v>48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82">
        <v>70</v>
      </c>
      <c r="M73" s="118" t="s">
        <v>48</v>
      </c>
      <c r="N73" s="115"/>
      <c r="O73" s="116"/>
      <c r="P73" s="316"/>
      <c r="Q73" s="316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</row>
    <row r="74" spans="1:59" ht="12.75">
      <c r="A74" s="113">
        <v>71</v>
      </c>
      <c r="B74" s="114" t="s">
        <v>75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82">
        <v>71</v>
      </c>
      <c r="M74" s="114" t="s">
        <v>75</v>
      </c>
      <c r="N74" s="115"/>
      <c r="O74" s="116"/>
      <c r="P74" s="316"/>
      <c r="Q74" s="316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</row>
    <row r="75" spans="1:59" ht="12.75">
      <c r="A75" s="113">
        <v>72</v>
      </c>
      <c r="B75" s="114" t="s">
        <v>62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82">
        <v>72</v>
      </c>
      <c r="M75" s="114" t="s">
        <v>62</v>
      </c>
      <c r="N75" s="115"/>
      <c r="O75" s="116"/>
      <c r="P75" s="316"/>
      <c r="Q75" s="316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 ht="12.75">
      <c r="A76" s="113">
        <v>73</v>
      </c>
      <c r="B76" s="119" t="s">
        <v>121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82">
        <v>73</v>
      </c>
      <c r="M76" s="119" t="s">
        <v>121</v>
      </c>
      <c r="N76" s="115"/>
      <c r="O76" s="116"/>
      <c r="P76" s="316"/>
      <c r="Q76" s="31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59" ht="12.75">
      <c r="A77" s="113">
        <v>74</v>
      </c>
      <c r="B77" s="117" t="s">
        <v>148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82">
        <v>74</v>
      </c>
      <c r="M77" s="117" t="s">
        <v>148</v>
      </c>
      <c r="N77" s="115"/>
      <c r="O77" s="116"/>
      <c r="P77" s="317"/>
      <c r="Q77" s="31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59" ht="12.75">
      <c r="A78" s="113">
        <v>75</v>
      </c>
      <c r="B78" s="117" t="s">
        <v>56</v>
      </c>
      <c r="C78" s="128"/>
      <c r="D78" s="128"/>
      <c r="E78" s="128"/>
      <c r="F78" s="128"/>
      <c r="G78" s="128"/>
      <c r="H78" s="128"/>
      <c r="I78" s="128">
        <v>6.3</v>
      </c>
      <c r="J78" s="128"/>
      <c r="K78" s="128"/>
      <c r="L78" s="182">
        <v>75</v>
      </c>
      <c r="M78" s="117" t="s">
        <v>56</v>
      </c>
      <c r="N78" s="115"/>
      <c r="O78" s="116"/>
      <c r="P78" s="316"/>
      <c r="Q78" s="316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 ht="12.75">
      <c r="A79" s="113">
        <v>76</v>
      </c>
      <c r="B79" s="117" t="s">
        <v>53</v>
      </c>
      <c r="C79" s="128"/>
      <c r="D79" s="128">
        <v>5.9</v>
      </c>
      <c r="E79" s="128">
        <v>5.8</v>
      </c>
      <c r="F79" s="128">
        <v>5.2</v>
      </c>
      <c r="G79" s="128">
        <v>6.1</v>
      </c>
      <c r="H79" s="128"/>
      <c r="I79" s="128"/>
      <c r="J79" s="128"/>
      <c r="K79" s="128"/>
      <c r="L79" s="182">
        <v>76</v>
      </c>
      <c r="M79" s="117" t="s">
        <v>53</v>
      </c>
      <c r="N79" s="115"/>
      <c r="O79" s="116"/>
      <c r="P79" s="316"/>
      <c r="Q79" s="316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 ht="12.75">
      <c r="A80" s="113">
        <v>77</v>
      </c>
      <c r="B80" s="117" t="s">
        <v>87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82">
        <v>77</v>
      </c>
      <c r="M80" s="117" t="s">
        <v>87</v>
      </c>
      <c r="N80" s="115"/>
      <c r="O80" s="116"/>
      <c r="P80" s="316"/>
      <c r="Q80" s="316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ht="12.75">
      <c r="A81" s="113">
        <v>78</v>
      </c>
      <c r="B81" s="117" t="s">
        <v>174</v>
      </c>
      <c r="C81" s="128"/>
      <c r="D81" s="128"/>
      <c r="E81" s="128"/>
      <c r="F81" s="128"/>
      <c r="G81" s="257">
        <v>6.9</v>
      </c>
      <c r="H81" s="257">
        <v>6.8</v>
      </c>
      <c r="I81" s="128">
        <v>6.4</v>
      </c>
      <c r="J81" s="128"/>
      <c r="K81" s="128"/>
      <c r="L81" s="182">
        <v>78</v>
      </c>
      <c r="M81" s="117" t="s">
        <v>174</v>
      </c>
      <c r="N81" s="115"/>
      <c r="O81" s="116">
        <v>2</v>
      </c>
      <c r="P81" s="316"/>
      <c r="Q81" s="316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 ht="12.75">
      <c r="A82" s="113">
        <v>79</v>
      </c>
      <c r="B82" s="117" t="s">
        <v>82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82">
        <v>79</v>
      </c>
      <c r="M82" s="117" t="s">
        <v>82</v>
      </c>
      <c r="N82" s="115"/>
      <c r="O82" s="116"/>
      <c r="P82" s="316"/>
      <c r="Q82" s="316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ht="12.75">
      <c r="A83" s="113">
        <v>80</v>
      </c>
      <c r="B83" s="117" t="s">
        <v>160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82">
        <v>80</v>
      </c>
      <c r="M83" s="117" t="s">
        <v>160</v>
      </c>
      <c r="N83" s="115"/>
      <c r="O83" s="116"/>
      <c r="P83" s="317"/>
      <c r="Q83" s="317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ht="12.75">
      <c r="A84" s="113">
        <v>81</v>
      </c>
      <c r="B84" s="117" t="s">
        <v>106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82">
        <v>81</v>
      </c>
      <c r="M84" s="117" t="s">
        <v>106</v>
      </c>
      <c r="N84" s="115"/>
      <c r="O84" s="116"/>
      <c r="P84" s="316"/>
      <c r="Q84" s="316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  <row r="85" spans="1:59" ht="12.75">
      <c r="A85" s="113">
        <v>82</v>
      </c>
      <c r="B85" s="117" t="s">
        <v>52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82">
        <v>82</v>
      </c>
      <c r="M85" s="117" t="s">
        <v>52</v>
      </c>
      <c r="N85" s="115"/>
      <c r="O85" s="116"/>
      <c r="P85" s="316"/>
      <c r="Q85" s="316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</row>
    <row r="86" spans="1:59" ht="12.75">
      <c r="A86" s="113">
        <v>83</v>
      </c>
      <c r="B86" s="117" t="s">
        <v>47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2">
        <v>83</v>
      </c>
      <c r="M86" s="117" t="s">
        <v>47</v>
      </c>
      <c r="N86" s="115"/>
      <c r="O86" s="116"/>
      <c r="P86" s="317"/>
      <c r="Q86" s="317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9" ht="12.75">
      <c r="A87" s="113">
        <v>84</v>
      </c>
      <c r="B87" s="117" t="s">
        <v>89</v>
      </c>
      <c r="C87" s="187"/>
      <c r="D87" s="187"/>
      <c r="E87" s="187"/>
      <c r="F87" s="187"/>
      <c r="G87" s="187"/>
      <c r="H87" s="187"/>
      <c r="I87" s="187"/>
      <c r="J87" s="187"/>
      <c r="K87" s="187"/>
      <c r="L87" s="182">
        <v>84</v>
      </c>
      <c r="M87" s="117" t="s">
        <v>89</v>
      </c>
      <c r="N87" s="115"/>
      <c r="O87" s="116"/>
      <c r="P87" s="316"/>
      <c r="Q87" s="316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</row>
    <row r="88" spans="1:59" ht="12.75">
      <c r="A88" s="113">
        <v>85</v>
      </c>
      <c r="B88" s="117" t="s">
        <v>77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82">
        <v>85</v>
      </c>
      <c r="M88" s="117" t="s">
        <v>77</v>
      </c>
      <c r="N88" s="115"/>
      <c r="O88" s="116"/>
      <c r="P88" s="316"/>
      <c r="Q88" s="316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</row>
    <row r="89" spans="1:59" ht="12.75">
      <c r="A89" s="113">
        <v>86</v>
      </c>
      <c r="B89" s="117" t="s">
        <v>36</v>
      </c>
      <c r="C89" s="128"/>
      <c r="D89" s="128">
        <v>6.4</v>
      </c>
      <c r="E89" s="128"/>
      <c r="F89" s="128">
        <v>6.6</v>
      </c>
      <c r="G89" s="128">
        <v>6.3</v>
      </c>
      <c r="H89" s="128">
        <v>6.1</v>
      </c>
      <c r="I89" s="128"/>
      <c r="J89" s="128"/>
      <c r="K89" s="128"/>
      <c r="L89" s="182">
        <v>86</v>
      </c>
      <c r="M89" s="117" t="s">
        <v>36</v>
      </c>
      <c r="N89" s="115"/>
      <c r="O89" s="116"/>
      <c r="P89" s="316"/>
      <c r="Q89" s="316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</row>
    <row r="90" spans="1:59" ht="12.75">
      <c r="A90" s="113">
        <v>87</v>
      </c>
      <c r="B90" s="117" t="s">
        <v>119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82">
        <v>87</v>
      </c>
      <c r="M90" s="117" t="s">
        <v>119</v>
      </c>
      <c r="N90" s="115"/>
      <c r="O90" s="116"/>
      <c r="P90" s="316"/>
      <c r="Q90" s="316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</row>
    <row r="91" spans="1:59" ht="12.75">
      <c r="A91" s="113">
        <v>88</v>
      </c>
      <c r="B91" s="117" t="s">
        <v>153</v>
      </c>
      <c r="C91" s="128">
        <v>6.5</v>
      </c>
      <c r="D91" s="128">
        <v>6.5</v>
      </c>
      <c r="E91" s="128">
        <v>5.8</v>
      </c>
      <c r="F91" s="128">
        <v>5.8</v>
      </c>
      <c r="G91" s="188">
        <v>6</v>
      </c>
      <c r="H91" s="128">
        <v>5.9</v>
      </c>
      <c r="I91" s="128"/>
      <c r="J91" s="128"/>
      <c r="K91" s="128"/>
      <c r="L91" s="182">
        <v>88</v>
      </c>
      <c r="M91" s="117" t="s">
        <v>153</v>
      </c>
      <c r="N91" s="115">
        <v>1</v>
      </c>
      <c r="O91" s="116"/>
      <c r="P91" s="316" t="s">
        <v>169</v>
      </c>
      <c r="Q91" s="316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</row>
    <row r="92" spans="1:59" ht="12.75">
      <c r="A92" s="113">
        <v>89</v>
      </c>
      <c r="B92" s="117" t="s">
        <v>64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82">
        <v>89</v>
      </c>
      <c r="M92" s="117" t="s">
        <v>64</v>
      </c>
      <c r="N92" s="115"/>
      <c r="O92" s="116"/>
      <c r="P92" s="317"/>
      <c r="Q92" s="317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</row>
    <row r="93" spans="1:59" ht="12.75">
      <c r="A93" s="113">
        <v>90</v>
      </c>
      <c r="B93" s="117" t="s">
        <v>101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82">
        <v>90</v>
      </c>
      <c r="M93" s="117" t="s">
        <v>101</v>
      </c>
      <c r="N93" s="115"/>
      <c r="O93" s="116"/>
      <c r="P93" s="316"/>
      <c r="Q93" s="316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</row>
    <row r="94" spans="1:59" ht="12.75">
      <c r="A94" s="113">
        <v>91</v>
      </c>
      <c r="B94" s="117" t="s">
        <v>171</v>
      </c>
      <c r="C94" s="128">
        <v>6</v>
      </c>
      <c r="D94" s="128">
        <v>6</v>
      </c>
      <c r="E94" s="128">
        <v>6.3</v>
      </c>
      <c r="F94" s="128">
        <v>6.3</v>
      </c>
      <c r="G94" s="128">
        <v>6.3</v>
      </c>
      <c r="H94" s="128">
        <v>6.2</v>
      </c>
      <c r="I94" s="128">
        <v>6.3</v>
      </c>
      <c r="J94" s="128"/>
      <c r="K94" s="128"/>
      <c r="L94" s="182">
        <v>91</v>
      </c>
      <c r="M94" s="117" t="s">
        <v>172</v>
      </c>
      <c r="N94" s="115"/>
      <c r="O94" s="116"/>
      <c r="P94" s="316"/>
      <c r="Q94" s="316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</row>
    <row r="95" spans="1:59" ht="12.75">
      <c r="A95" s="113">
        <v>92</v>
      </c>
      <c r="B95" s="117" t="s">
        <v>113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82">
        <v>92</v>
      </c>
      <c r="M95" s="117" t="s">
        <v>113</v>
      </c>
      <c r="N95" s="115"/>
      <c r="O95" s="116"/>
      <c r="P95" s="316"/>
      <c r="Q95" s="316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</row>
    <row r="96" spans="1:59" ht="13.5" customHeight="1">
      <c r="A96" s="113">
        <v>93</v>
      </c>
      <c r="B96" s="117" t="s">
        <v>100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82">
        <v>93</v>
      </c>
      <c r="M96" s="117" t="s">
        <v>100</v>
      </c>
      <c r="N96" s="115"/>
      <c r="O96" s="116"/>
      <c r="P96" s="316"/>
      <c r="Q96" s="31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</row>
    <row r="97" spans="1:59" ht="12.75">
      <c r="A97" s="113">
        <v>94</v>
      </c>
      <c r="B97" s="117" t="s">
        <v>40</v>
      </c>
      <c r="C97" s="188">
        <v>5.2</v>
      </c>
      <c r="D97" s="128">
        <v>5.9</v>
      </c>
      <c r="E97" s="128">
        <v>5.3</v>
      </c>
      <c r="F97" s="128">
        <v>6.4</v>
      </c>
      <c r="G97" s="128">
        <v>6.1</v>
      </c>
      <c r="H97" s="128">
        <v>6.2</v>
      </c>
      <c r="I97" s="188">
        <v>5.3</v>
      </c>
      <c r="J97" s="128"/>
      <c r="K97" s="128"/>
      <c r="L97" s="182">
        <v>94</v>
      </c>
      <c r="M97" s="117" t="s">
        <v>40</v>
      </c>
      <c r="N97" s="115">
        <v>2</v>
      </c>
      <c r="O97" s="116"/>
      <c r="P97" s="317"/>
      <c r="Q97" s="31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</row>
    <row r="98" spans="1:59" ht="12.75">
      <c r="A98" s="113">
        <v>95</v>
      </c>
      <c r="B98" s="117" t="s">
        <v>61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82">
        <v>95</v>
      </c>
      <c r="M98" s="117" t="s">
        <v>61</v>
      </c>
      <c r="N98" s="115"/>
      <c r="O98" s="116"/>
      <c r="P98" s="316"/>
      <c r="Q98" s="316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ht="12.75">
      <c r="A99" s="113">
        <v>96</v>
      </c>
      <c r="B99" s="117" t="s">
        <v>45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82">
        <v>96</v>
      </c>
      <c r="M99" s="117" t="s">
        <v>45</v>
      </c>
      <c r="N99" s="115"/>
      <c r="O99" s="116"/>
      <c r="P99" s="316"/>
      <c r="Q99" s="316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</row>
    <row r="100" spans="1:59" ht="12.75">
      <c r="A100" s="113">
        <v>97</v>
      </c>
      <c r="B100" s="117" t="s">
        <v>92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82">
        <v>97</v>
      </c>
      <c r="M100" s="117" t="s">
        <v>92</v>
      </c>
      <c r="N100" s="115"/>
      <c r="O100" s="116"/>
      <c r="P100" s="317"/>
      <c r="Q100" s="317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</row>
    <row r="101" spans="1:59" ht="12.75">
      <c r="A101" s="113">
        <v>98</v>
      </c>
      <c r="B101" s="117" t="s">
        <v>72</v>
      </c>
      <c r="C101" s="128"/>
      <c r="D101" s="128"/>
      <c r="E101" s="128"/>
      <c r="F101" s="128">
        <v>6.1</v>
      </c>
      <c r="G101" s="128">
        <v>6.2</v>
      </c>
      <c r="H101" s="128"/>
      <c r="I101" s="128">
        <v>6.8</v>
      </c>
      <c r="J101" s="128"/>
      <c r="K101" s="128"/>
      <c r="L101" s="182">
        <v>98</v>
      </c>
      <c r="M101" s="117" t="s">
        <v>72</v>
      </c>
      <c r="N101" s="115"/>
      <c r="O101" s="116"/>
      <c r="P101" s="316"/>
      <c r="Q101" s="316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</row>
    <row r="102" spans="1:59" ht="12.75">
      <c r="A102" s="113">
        <v>99</v>
      </c>
      <c r="B102" s="117" t="s">
        <v>145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82">
        <v>99</v>
      </c>
      <c r="M102" s="117" t="s">
        <v>145</v>
      </c>
      <c r="N102" s="115"/>
      <c r="O102" s="116"/>
      <c r="P102" s="316"/>
      <c r="Q102" s="316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ht="12.75">
      <c r="A103" s="113">
        <v>100</v>
      </c>
      <c r="B103" s="117" t="s">
        <v>114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82">
        <v>100</v>
      </c>
      <c r="M103" s="117" t="s">
        <v>114</v>
      </c>
      <c r="N103" s="115"/>
      <c r="O103" s="116"/>
      <c r="P103" s="316"/>
      <c r="Q103" s="316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ht="12.75">
      <c r="A104" s="113">
        <v>101</v>
      </c>
      <c r="B104" s="117" t="s">
        <v>71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82">
        <v>101</v>
      </c>
      <c r="M104" s="117" t="s">
        <v>71</v>
      </c>
      <c r="N104" s="115"/>
      <c r="O104" s="116"/>
      <c r="P104" s="316"/>
      <c r="Q104" s="316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ht="12.75">
      <c r="A105" s="113">
        <v>102</v>
      </c>
      <c r="B105" s="117" t="s">
        <v>147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82">
        <v>102</v>
      </c>
      <c r="M105" s="117" t="s">
        <v>147</v>
      </c>
      <c r="N105" s="115"/>
      <c r="O105" s="116"/>
      <c r="P105" s="316"/>
      <c r="Q105" s="316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ht="12.75">
      <c r="A106" s="113">
        <v>103</v>
      </c>
      <c r="B106" s="117" t="s">
        <v>49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82">
        <v>103</v>
      </c>
      <c r="M106" s="117" t="s">
        <v>49</v>
      </c>
      <c r="N106" s="115"/>
      <c r="O106" s="116"/>
      <c r="P106" s="316"/>
      <c r="Q106" s="31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ht="12.75">
      <c r="A107" s="113">
        <v>104</v>
      </c>
      <c r="B107" s="117" t="s">
        <v>109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82">
        <v>104</v>
      </c>
      <c r="M107" s="117" t="s">
        <v>109</v>
      </c>
      <c r="N107" s="115"/>
      <c r="O107" s="116"/>
      <c r="P107" s="316"/>
      <c r="Q107" s="316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ht="12.75">
      <c r="A108" s="113">
        <v>105</v>
      </c>
      <c r="B108" s="117" t="s">
        <v>50</v>
      </c>
      <c r="C108" s="128">
        <v>6.7</v>
      </c>
      <c r="D108" s="128">
        <v>6.6</v>
      </c>
      <c r="E108" s="232">
        <v>7.4</v>
      </c>
      <c r="F108" s="128">
        <v>6.6</v>
      </c>
      <c r="G108" s="128">
        <v>6.4</v>
      </c>
      <c r="H108" s="128">
        <v>6.3</v>
      </c>
      <c r="I108" s="128"/>
      <c r="J108" s="128"/>
      <c r="K108" s="128"/>
      <c r="L108" s="182">
        <v>105</v>
      </c>
      <c r="M108" s="117" t="s">
        <v>50</v>
      </c>
      <c r="N108" s="115"/>
      <c r="O108" s="116">
        <v>1</v>
      </c>
      <c r="P108" s="317"/>
      <c r="Q108" s="317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ht="12.75">
      <c r="A109" s="113">
        <v>106</v>
      </c>
      <c r="B109" s="117" t="s">
        <v>78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82">
        <v>106</v>
      </c>
      <c r="M109" s="117" t="s">
        <v>78</v>
      </c>
      <c r="N109" s="115"/>
      <c r="O109" s="116"/>
      <c r="P109" s="316"/>
      <c r="Q109" s="316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ht="12.75">
      <c r="A110" s="113">
        <v>107</v>
      </c>
      <c r="B110" s="117" t="s">
        <v>110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82">
        <v>107</v>
      </c>
      <c r="M110" s="117" t="s">
        <v>110</v>
      </c>
      <c r="N110" s="115"/>
      <c r="O110" s="116"/>
      <c r="P110" s="316"/>
      <c r="Q110" s="316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59" ht="12.75">
      <c r="A111" s="113">
        <v>108</v>
      </c>
      <c r="B111" s="117" t="s">
        <v>59</v>
      </c>
      <c r="C111" s="183"/>
      <c r="D111" s="128">
        <v>6.3</v>
      </c>
      <c r="E111" s="188">
        <v>5</v>
      </c>
      <c r="F111" s="188">
        <v>4.8</v>
      </c>
      <c r="G111" s="128"/>
      <c r="H111" s="128">
        <v>5.6</v>
      </c>
      <c r="I111" s="128"/>
      <c r="J111" s="128"/>
      <c r="K111" s="128"/>
      <c r="L111" s="182">
        <v>108</v>
      </c>
      <c r="M111" s="117" t="s">
        <v>59</v>
      </c>
      <c r="N111" s="115">
        <v>2</v>
      </c>
      <c r="O111" s="116"/>
      <c r="P111" s="316"/>
      <c r="Q111" s="316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59" ht="12.75">
      <c r="A112" s="113">
        <v>109</v>
      </c>
      <c r="B112" s="117" t="s">
        <v>178</v>
      </c>
      <c r="C112" s="128"/>
      <c r="D112" s="128"/>
      <c r="E112" s="128"/>
      <c r="F112" s="128"/>
      <c r="G112" s="128"/>
      <c r="H112" s="128"/>
      <c r="I112" s="128">
        <v>6.5</v>
      </c>
      <c r="J112" s="128"/>
      <c r="K112" s="128"/>
      <c r="L112" s="182">
        <v>109</v>
      </c>
      <c r="M112" s="117" t="s">
        <v>178</v>
      </c>
      <c r="N112" s="115"/>
      <c r="O112" s="116"/>
      <c r="P112" s="316"/>
      <c r="Q112" s="316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1:59" ht="12.75">
      <c r="A113" s="113">
        <v>110</v>
      </c>
      <c r="B113" s="117" t="s">
        <v>34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82">
        <v>110</v>
      </c>
      <c r="M113" s="117" t="s">
        <v>34</v>
      </c>
      <c r="N113" s="115"/>
      <c r="O113" s="116"/>
      <c r="P113" s="317"/>
      <c r="Q113" s="317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</row>
    <row r="114" spans="1:59" ht="12.75">
      <c r="A114" s="113">
        <v>111</v>
      </c>
      <c r="B114" s="117" t="s">
        <v>118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182">
        <v>111</v>
      </c>
      <c r="M114" s="117" t="s">
        <v>118</v>
      </c>
      <c r="N114" s="115"/>
      <c r="O114" s="116"/>
      <c r="P114" s="316"/>
      <c r="Q114" s="316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</row>
    <row r="115" spans="1:59" ht="12.75">
      <c r="A115" s="113">
        <v>112</v>
      </c>
      <c r="B115" s="117" t="s">
        <v>167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82">
        <v>112</v>
      </c>
      <c r="M115" s="117" t="s">
        <v>167</v>
      </c>
      <c r="N115" s="115"/>
      <c r="O115" s="116"/>
      <c r="P115" s="317"/>
      <c r="Q115" s="317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</row>
    <row r="116" spans="1:59" ht="12.75">
      <c r="A116" s="113">
        <v>113</v>
      </c>
      <c r="B116" s="117" t="s">
        <v>46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82">
        <v>113</v>
      </c>
      <c r="M116" s="117" t="s">
        <v>46</v>
      </c>
      <c r="N116" s="115"/>
      <c r="O116" s="116"/>
      <c r="P116" s="316"/>
      <c r="Q116" s="3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</row>
    <row r="117" spans="1:59" ht="12.75">
      <c r="A117" s="113">
        <v>114</v>
      </c>
      <c r="B117" s="117" t="s">
        <v>102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82">
        <v>114</v>
      </c>
      <c r="M117" s="117" t="s">
        <v>102</v>
      </c>
      <c r="N117" s="115"/>
      <c r="O117" s="116"/>
      <c r="P117" s="316"/>
      <c r="Q117" s="316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</row>
    <row r="118" spans="1:59" ht="12.75">
      <c r="A118" s="113">
        <v>115</v>
      </c>
      <c r="B118" s="117" t="s">
        <v>117</v>
      </c>
      <c r="C118" s="128"/>
      <c r="D118" s="128"/>
      <c r="E118" s="128"/>
      <c r="F118" s="128"/>
      <c r="G118" s="128"/>
      <c r="H118" s="128"/>
      <c r="I118" s="128"/>
      <c r="J118" s="128"/>
      <c r="K118" s="128"/>
      <c r="L118" s="182">
        <v>115</v>
      </c>
      <c r="M118" s="117" t="s">
        <v>117</v>
      </c>
      <c r="N118" s="115"/>
      <c r="O118" s="116"/>
      <c r="P118" s="316"/>
      <c r="Q118" s="316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ht="12.75">
      <c r="A119" s="113">
        <v>116</v>
      </c>
      <c r="B119" s="117" t="s">
        <v>32</v>
      </c>
      <c r="C119" s="128">
        <v>5.9</v>
      </c>
      <c r="D119" s="128"/>
      <c r="E119" s="128">
        <v>6.3</v>
      </c>
      <c r="F119" s="128">
        <v>6</v>
      </c>
      <c r="G119" s="128"/>
      <c r="H119" s="188">
        <v>5.4</v>
      </c>
      <c r="I119" s="128">
        <v>6.6</v>
      </c>
      <c r="J119" s="128"/>
      <c r="K119" s="128"/>
      <c r="L119" s="182">
        <v>116</v>
      </c>
      <c r="M119" s="117" t="s">
        <v>32</v>
      </c>
      <c r="N119" s="115">
        <v>1</v>
      </c>
      <c r="O119" s="116"/>
      <c r="P119" s="316" t="s">
        <v>173</v>
      </c>
      <c r="Q119" s="316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ht="12.75">
      <c r="A120" s="113">
        <v>117</v>
      </c>
      <c r="B120" s="117" t="s">
        <v>44</v>
      </c>
      <c r="C120" s="128">
        <v>6.1</v>
      </c>
      <c r="D120" s="128"/>
      <c r="E120" s="128">
        <v>5.8</v>
      </c>
      <c r="F120" s="128"/>
      <c r="G120" s="128"/>
      <c r="H120" s="128"/>
      <c r="I120" s="128">
        <v>6.8</v>
      </c>
      <c r="J120" s="128"/>
      <c r="K120" s="128"/>
      <c r="L120" s="182">
        <v>117</v>
      </c>
      <c r="M120" s="117" t="s">
        <v>44</v>
      </c>
      <c r="N120" s="115"/>
      <c r="O120" s="116"/>
      <c r="P120" s="317"/>
      <c r="Q120" s="317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t="12.75">
      <c r="A121" s="113">
        <v>118</v>
      </c>
      <c r="B121" s="117" t="s">
        <v>94</v>
      </c>
      <c r="C121" s="128"/>
      <c r="D121" s="128"/>
      <c r="E121" s="128"/>
      <c r="F121" s="128"/>
      <c r="G121" s="128"/>
      <c r="H121" s="128"/>
      <c r="I121" s="128"/>
      <c r="J121" s="128"/>
      <c r="K121" s="128"/>
      <c r="L121" s="182">
        <v>118</v>
      </c>
      <c r="M121" s="117" t="s">
        <v>94</v>
      </c>
      <c r="N121" s="115"/>
      <c r="O121" s="116"/>
      <c r="P121" s="316"/>
      <c r="Q121" s="316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t="12.75">
      <c r="A122" s="113">
        <v>119</v>
      </c>
      <c r="B122" s="117" t="s">
        <v>151</v>
      </c>
      <c r="C122" s="128">
        <v>6.1</v>
      </c>
      <c r="D122" s="128"/>
      <c r="E122" s="128"/>
      <c r="F122" s="128"/>
      <c r="G122" s="128">
        <v>6.5</v>
      </c>
      <c r="H122" s="128">
        <v>6.4</v>
      </c>
      <c r="I122" s="128">
        <v>6.2</v>
      </c>
      <c r="J122" s="128"/>
      <c r="K122" s="128"/>
      <c r="L122" s="182">
        <v>119</v>
      </c>
      <c r="M122" s="117" t="s">
        <v>151</v>
      </c>
      <c r="N122" s="115"/>
      <c r="O122" s="116"/>
      <c r="P122" s="317"/>
      <c r="Q122" s="317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t="12.75">
      <c r="A123" s="113">
        <v>120</v>
      </c>
      <c r="B123" s="117" t="s">
        <v>156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82">
        <v>120</v>
      </c>
      <c r="M123" s="117" t="s">
        <v>156</v>
      </c>
      <c r="N123" s="115"/>
      <c r="O123" s="116"/>
      <c r="P123" s="316"/>
      <c r="Q123" s="316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t="12.75">
      <c r="A124" s="113">
        <v>121</v>
      </c>
      <c r="B124" s="117" t="s">
        <v>29</v>
      </c>
      <c r="C124" s="128"/>
      <c r="D124" s="128"/>
      <c r="E124" s="128"/>
      <c r="F124" s="128"/>
      <c r="G124" s="128"/>
      <c r="H124" s="128"/>
      <c r="I124" s="128"/>
      <c r="J124" s="128"/>
      <c r="K124" s="128"/>
      <c r="L124" s="182">
        <v>121</v>
      </c>
      <c r="M124" s="117" t="s">
        <v>29</v>
      </c>
      <c r="N124" s="115"/>
      <c r="O124" s="116"/>
      <c r="P124" s="317"/>
      <c r="Q124" s="317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12.75">
      <c r="A125" s="113">
        <v>122</v>
      </c>
      <c r="B125" s="117" t="s">
        <v>39</v>
      </c>
      <c r="C125" s="128"/>
      <c r="D125" s="128"/>
      <c r="E125" s="128"/>
      <c r="F125" s="128"/>
      <c r="G125" s="128"/>
      <c r="H125" s="128"/>
      <c r="I125" s="128"/>
      <c r="J125" s="128"/>
      <c r="K125" s="128"/>
      <c r="L125" s="182">
        <v>122</v>
      </c>
      <c r="M125" s="117" t="s">
        <v>39</v>
      </c>
      <c r="N125" s="115"/>
      <c r="O125" s="116"/>
      <c r="P125" s="317"/>
      <c r="Q125" s="317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t="12.75">
      <c r="A126" s="113">
        <v>123</v>
      </c>
      <c r="B126" s="117" t="s">
        <v>74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82">
        <v>123</v>
      </c>
      <c r="M126" s="117" t="s">
        <v>74</v>
      </c>
      <c r="N126" s="115"/>
      <c r="O126" s="116"/>
      <c r="P126" s="317"/>
      <c r="Q126" s="317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t="12.75">
      <c r="A127" s="113">
        <v>124</v>
      </c>
      <c r="B127" s="117" t="s">
        <v>88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82">
        <v>124</v>
      </c>
      <c r="M127" s="117" t="s">
        <v>88</v>
      </c>
      <c r="N127" s="115"/>
      <c r="O127" s="116"/>
      <c r="P127" s="316"/>
      <c r="Q127" s="316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t="12.75">
      <c r="A128" s="113">
        <v>125</v>
      </c>
      <c r="B128" s="117" t="s">
        <v>146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82">
        <v>125</v>
      </c>
      <c r="M128" s="117" t="s">
        <v>146</v>
      </c>
      <c r="N128" s="115"/>
      <c r="O128" s="116"/>
      <c r="P128" s="316"/>
      <c r="Q128" s="316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59" ht="12.75">
      <c r="A129" s="113">
        <v>126</v>
      </c>
      <c r="B129" s="117" t="s">
        <v>170</v>
      </c>
      <c r="C129" s="128"/>
      <c r="D129" s="128"/>
      <c r="E129" s="128">
        <v>6</v>
      </c>
      <c r="F129" s="128"/>
      <c r="G129" s="128"/>
      <c r="H129" s="128"/>
      <c r="I129" s="128"/>
      <c r="J129" s="128"/>
      <c r="K129" s="128"/>
      <c r="L129" s="182">
        <v>126</v>
      </c>
      <c r="M129" s="117" t="s">
        <v>170</v>
      </c>
      <c r="N129" s="115"/>
      <c r="O129" s="116"/>
      <c r="P129" s="316"/>
      <c r="Q129" s="316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59" ht="12.75">
      <c r="A130" s="113">
        <v>127</v>
      </c>
      <c r="B130" s="117" t="s">
        <v>93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82">
        <v>127</v>
      </c>
      <c r="M130" s="117" t="s">
        <v>93</v>
      </c>
      <c r="N130" s="115"/>
      <c r="O130" s="116"/>
      <c r="P130" s="316"/>
      <c r="Q130" s="316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59" ht="12.75">
      <c r="A131" s="113">
        <v>128</v>
      </c>
      <c r="B131" s="117" t="s">
        <v>43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82">
        <v>128</v>
      </c>
      <c r="M131" s="117" t="s">
        <v>43</v>
      </c>
      <c r="N131" s="115"/>
      <c r="O131" s="116"/>
      <c r="P131" s="317"/>
      <c r="Q131" s="317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59" ht="12.75">
      <c r="A132" s="113">
        <v>129</v>
      </c>
      <c r="B132" s="117">
        <v>6</v>
      </c>
      <c r="C132" s="128"/>
      <c r="D132" s="128"/>
      <c r="E132" s="128"/>
      <c r="F132" s="128"/>
      <c r="G132" s="128"/>
      <c r="H132" s="128"/>
      <c r="I132" s="128"/>
      <c r="J132" s="128"/>
      <c r="K132" s="128"/>
      <c r="L132" s="182">
        <v>129</v>
      </c>
      <c r="M132" s="117">
        <v>6</v>
      </c>
      <c r="N132" s="115"/>
      <c r="O132" s="116"/>
      <c r="P132" s="316"/>
      <c r="Q132" s="316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59" ht="12.75">
      <c r="A133" s="113">
        <v>130</v>
      </c>
      <c r="B133" s="117">
        <v>7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82">
        <v>130</v>
      </c>
      <c r="M133" s="117">
        <v>7</v>
      </c>
      <c r="N133" s="115"/>
      <c r="O133" s="116"/>
      <c r="P133" s="316"/>
      <c r="Q133" s="316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ht="12.75">
      <c r="A134" s="113">
        <v>131</v>
      </c>
      <c r="B134" s="117">
        <v>8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82">
        <v>131</v>
      </c>
      <c r="M134" s="117">
        <v>8</v>
      </c>
      <c r="N134" s="115"/>
      <c r="O134" s="116"/>
      <c r="P134" s="316"/>
      <c r="Q134" s="316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ht="12.75">
      <c r="A135" s="113">
        <v>132</v>
      </c>
      <c r="B135" s="117">
        <v>9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82">
        <v>132</v>
      </c>
      <c r="M135" s="117">
        <v>9</v>
      </c>
      <c r="N135" s="115"/>
      <c r="O135" s="116"/>
      <c r="P135" s="316"/>
      <c r="Q135" s="316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ht="12.75">
      <c r="A136" s="113">
        <v>133</v>
      </c>
      <c r="B136" s="117">
        <v>10</v>
      </c>
      <c r="C136" s="128"/>
      <c r="D136" s="128"/>
      <c r="E136" s="128"/>
      <c r="F136" s="128"/>
      <c r="G136" s="128"/>
      <c r="H136" s="128"/>
      <c r="I136" s="128"/>
      <c r="J136" s="128"/>
      <c r="K136" s="128"/>
      <c r="L136" s="182">
        <v>133</v>
      </c>
      <c r="M136" s="117">
        <v>10</v>
      </c>
      <c r="N136" s="115"/>
      <c r="O136" s="116"/>
      <c r="P136" s="316"/>
      <c r="Q136" s="31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59" ht="12.75">
      <c r="A137" s="107"/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07"/>
      <c r="M137" s="122"/>
      <c r="N137" s="124"/>
      <c r="O137" s="124"/>
      <c r="P137" s="125"/>
      <c r="Q137" s="125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ht="12.75">
      <c r="BB138" s="126"/>
    </row>
  </sheetData>
  <sheetProtection selectLockedCells="1" selectUnlockedCells="1"/>
  <mergeCells count="135">
    <mergeCell ref="A3:A4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34:Q134"/>
    <mergeCell ref="P135:Q135"/>
    <mergeCell ref="P136:Q136"/>
    <mergeCell ref="P128:Q128"/>
    <mergeCell ref="P129:Q129"/>
    <mergeCell ref="P130:Q130"/>
    <mergeCell ref="P131:Q131"/>
    <mergeCell ref="P132:Q132"/>
    <mergeCell ref="P133:Q133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2023-05-29T13:46:09Z</dcterms:created>
  <dcterms:modified xsi:type="dcterms:W3CDTF">2024-02-23T10:47:32Z</dcterms:modified>
  <cp:category/>
  <cp:version/>
  <cp:contentType/>
  <cp:contentStatus/>
</cp:coreProperties>
</file>