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<sst xmlns="http://schemas.openxmlformats.org/spreadsheetml/2006/main" count="595" uniqueCount="187">
  <si>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</si>
  <si>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</si>
  <si>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</si>
  <si>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</si>
  <si>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</si>
  <si>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</si>
  <si>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</si>
  <si>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</si>
  <si>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</si>
  <si>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</si>
  <si>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</si>
  <si>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</si>
  <si>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</si>
  <si>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</si>
  <si>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</si>
  <si>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</si>
  <si>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</si>
  <si>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</si>
  <si>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</si>
  <si>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</si>
  <si>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</si>
  <si>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</si>
  <si>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</si>
  <si>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</si>
  <si>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</si>
  <si>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</si>
  <si>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</si>
  <si>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</si>
  <si>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</si>
  <si>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</si>
  <si>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</si>
  <si>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</si>
  <si>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</si>
  <si>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</si>
  <si>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</si>
  <si>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</si>
  <si>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</si>
  <si>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</si>
  <si>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</si>
  <si>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</si>
  <si>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</si>
  <si>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</si>
  <si>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</si>
  <si>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</si>
  <si>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</si>
  <si>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</si>
  <si>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</si>
  <si>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</si>
  <si>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</si>
  <si>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</si>
  <si>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</si>
  <si>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</si>
  <si>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</si>
  <si>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Vladu</t>
  </si>
  <si>
    <t>Marchiori</t>
  </si>
  <si>
    <t>Serban</t>
  </si>
  <si>
    <t>Mistreanu Sorin</t>
  </si>
  <si>
    <t>Sanna Giuliano</t>
  </si>
  <si>
    <t>Vanny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</si>
  <si>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</si>
  <si>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</si>
  <si>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</si>
  <si>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</si>
  <si>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</si>
  <si>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</si>
  <si>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</si>
  <si>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</si>
  <si>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</si>
  <si>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</si>
  <si>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</si>
  <si>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</si>
  <si>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</si>
  <si>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</si>
  <si>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</si>
  <si>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</si>
  <si>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</si>
  <si>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</si>
  <si>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</si>
  <si>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</si>
  <si>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</si>
  <si>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</si>
  <si>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</si>
  <si>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</si>
  <si>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</si>
  <si>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</si>
  <si>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</si>
  <si>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</si>
  <si>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</si>
  <si>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</si>
  <si>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</si>
  <si>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</si>
  <si>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</si>
  <si>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</si>
  <si>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</si>
  <si>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</si>
  <si>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</si>
  <si>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</si>
  <si>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</si>
  <si>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</si>
  <si>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</si>
  <si>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</si>
  <si>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</si>
  <si>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</si>
  <si>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</si>
  <si>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</si>
  <si>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</si>
  <si>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</si>
  <si>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</si>
  <si>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</si>
  <si>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</si>
  <si>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</si>
  <si>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</si>
  <si>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</si>
  <si>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</si>
  <si>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</si>
  <si>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</si>
  <si>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</si>
  <si>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</si>
  <si>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</si>
  <si>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</si>
  <si>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</si>
  <si>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</si>
  <si>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</si>
  <si>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</si>
  <si>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</si>
  <si>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</si>
  <si>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</si>
  <si>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</si>
  <si>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</si>
  <si>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</si>
  <si>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</si>
  <si>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</si>
  <si>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</si>
  <si>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</si>
  <si>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</si>
  <si>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</si>
  <si>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</si>
  <si>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</si>
  <si>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</si>
  <si>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</si>
  <si>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</si>
  <si>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</si>
  <si>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</si>
  <si>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</si>
  <si>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</si>
  <si>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Riccioni G. (p)</t>
  </si>
  <si>
    <t>Stancu Marius (p)</t>
  </si>
  <si>
    <t>Cucculelli</t>
  </si>
  <si>
    <t>Ivaldi</t>
  </si>
  <si>
    <t>Sinno</t>
  </si>
  <si>
    <t>Inga</t>
  </si>
  <si>
    <t>Esaltato</t>
  </si>
  <si>
    <t>Scuderi</t>
  </si>
  <si>
    <t>Semeraro</t>
  </si>
  <si>
    <t>Della Piana</t>
  </si>
  <si>
    <t>Alabiso</t>
  </si>
  <si>
    <t>Rosca</t>
  </si>
  <si>
    <t>Filomena</t>
  </si>
  <si>
    <t>Damicis</t>
  </si>
  <si>
    <t>Damicis (p)</t>
  </si>
  <si>
    <t>Dioguardi M.</t>
  </si>
  <si>
    <t xml:space="preserve">Manole Aurel </t>
  </si>
  <si>
    <t>Manole Aurel (p)</t>
  </si>
  <si>
    <t>Galimi</t>
  </si>
  <si>
    <t>Macovei</t>
  </si>
  <si>
    <t>Cecchetti</t>
  </si>
  <si>
    <t>Magi</t>
  </si>
  <si>
    <t>Ettori R.</t>
  </si>
  <si>
    <t>Ettori D.</t>
  </si>
  <si>
    <t>1^</t>
  </si>
  <si>
    <t>Torri Marco</t>
  </si>
  <si>
    <t>Torri Fr.</t>
  </si>
  <si>
    <t>Torri Fr</t>
  </si>
  <si>
    <t>Danko N.</t>
  </si>
  <si>
    <t>3^/5^</t>
  </si>
  <si>
    <t>7^</t>
  </si>
  <si>
    <t>Roman</t>
  </si>
  <si>
    <t>4^/8^</t>
  </si>
  <si>
    <t>9^</t>
  </si>
  <si>
    <t>Danko N. (p)</t>
  </si>
  <si>
    <t>10^</t>
  </si>
  <si>
    <t>2^/6^/11^</t>
  </si>
  <si>
    <t xml:space="preserve">  </t>
  </si>
  <si>
    <t>12^</t>
  </si>
  <si>
    <t>13^</t>
  </si>
  <si>
    <t>14^</t>
  </si>
  <si>
    <t>15^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</si>
</sst>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  <numFmt numFmtId="166" formatCode="[$-410]dddd\ d\ mmmm\ yyyy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" fillId="36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shrinkToFit="1"/>
    </xf>
    <xf numFmtId="1" fontId="7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41" borderId="19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1" fontId="7" fillId="42" borderId="16" xfId="0" applyNumberFormat="1" applyFont="1" applyFill="1" applyBorder="1" applyAlignment="1">
      <alignment horizontal="center"/>
    </xf>
    <xf numFmtId="164" fontId="0" fillId="42" borderId="16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164" fontId="1" fillId="42" borderId="16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1" fontId="7" fillId="43" borderId="16" xfId="0" applyNumberFormat="1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164" fontId="0" fillId="43" borderId="16" xfId="0" applyNumberFormat="1" applyFill="1" applyBorder="1" applyAlignment="1">
      <alignment horizontal="center"/>
    </xf>
    <xf numFmtId="164" fontId="0" fillId="43" borderId="16" xfId="0" applyNumberFormat="1" applyFont="1" applyFill="1" applyBorder="1" applyAlignment="1">
      <alignment horizontal="center"/>
    </xf>
    <xf numFmtId="164" fontId="1" fillId="43" borderId="16" xfId="0" applyNumberFormat="1" applyFont="1" applyFill="1" applyBorder="1" applyAlignment="1">
      <alignment horizontal="center"/>
    </xf>
    <xf numFmtId="1" fontId="1" fillId="43" borderId="16" xfId="0" applyNumberFormat="1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0" fontId="0" fillId="43" borderId="16" xfId="0" applyNumberForma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1" fontId="7" fillId="41" borderId="16" xfId="0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164" fontId="0" fillId="41" borderId="16" xfId="0" applyNumberFormat="1" applyFill="1" applyBorder="1" applyAlignment="1">
      <alignment horizontal="center"/>
    </xf>
    <xf numFmtId="0" fontId="1" fillId="41" borderId="16" xfId="0" applyNumberFormat="1" applyFont="1" applyFill="1" applyBorder="1" applyAlignment="1">
      <alignment horizontal="center"/>
    </xf>
    <xf numFmtId="0" fontId="0" fillId="41" borderId="16" xfId="0" applyNumberForma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164" fontId="1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4" borderId="16" xfId="0" applyNumberFormat="1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1" fillId="42" borderId="16" xfId="0" applyNumberFormat="1" applyFont="1" applyFill="1" applyBorder="1" applyAlignment="1">
      <alignment horizontal="center"/>
    </xf>
    <xf numFmtId="0" fontId="0" fillId="42" borderId="16" xfId="0" applyNumberFormat="1" applyFill="1" applyBorder="1" applyAlignment="1">
      <alignment horizontal="center"/>
    </xf>
    <xf numFmtId="1" fontId="0" fillId="43" borderId="16" xfId="0" applyNumberFormat="1" applyFon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164" fontId="52" fillId="41" borderId="15" xfId="0" applyNumberFormat="1" applyFont="1" applyFill="1" applyBorder="1" applyAlignment="1">
      <alignment horizontal="center"/>
    </xf>
    <xf numFmtId="164" fontId="16" fillId="41" borderId="15" xfId="0" applyNumberFormat="1" applyFont="1" applyFill="1" applyBorder="1" applyAlignment="1">
      <alignment horizontal="center"/>
    </xf>
    <xf numFmtId="165" fontId="0" fillId="41" borderId="15" xfId="0" applyNumberFormat="1" applyFont="1" applyFill="1" applyBorder="1" applyAlignment="1">
      <alignment horizontal="center"/>
    </xf>
    <xf numFmtId="14" fontId="0" fillId="41" borderId="15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4" fontId="52" fillId="45" borderId="15" xfId="0" applyNumberFormat="1" applyFont="1" applyFill="1" applyBorder="1" applyAlignment="1">
      <alignment horizontal="center"/>
    </xf>
    <xf numFmtId="164" fontId="52" fillId="46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7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7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" fontId="7" fillId="47" borderId="15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7" fillId="47" borderId="16" xfId="0" applyFont="1" applyFill="1" applyBorder="1" applyAlignment="1">
      <alignment horizontal="center"/>
    </xf>
    <xf numFmtId="1" fontId="7" fillId="47" borderId="16" xfId="0" applyNumberFormat="1" applyFont="1" applyFill="1" applyBorder="1" applyAlignment="1">
      <alignment horizontal="center"/>
    </xf>
    <xf numFmtId="164" fontId="0" fillId="47" borderId="16" xfId="0" applyNumberFormat="1" applyFont="1" applyFill="1" applyBorder="1" applyAlignment="1">
      <alignment horizontal="center"/>
    </xf>
    <xf numFmtId="164" fontId="1" fillId="47" borderId="16" xfId="0" applyNumberFormat="1" applyFont="1" applyFill="1" applyBorder="1" applyAlignment="1">
      <alignment horizontal="center"/>
    </xf>
    <xf numFmtId="1" fontId="1" fillId="47" borderId="16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1" fontId="1" fillId="49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64" fontId="0" fillId="47" borderId="16" xfId="0" applyNumberFormat="1" applyFill="1" applyBorder="1" applyAlignment="1">
      <alignment horizontal="center"/>
    </xf>
    <xf numFmtId="164" fontId="52" fillId="50" borderId="15" xfId="0" applyNumberFormat="1" applyFont="1" applyFill="1" applyBorder="1" applyAlignment="1">
      <alignment horizontal="center"/>
    </xf>
    <xf numFmtId="164" fontId="52" fillId="51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0" fontId="0" fillId="47" borderId="16" xfId="0" applyFont="1" applyFill="1" applyBorder="1" applyAlignment="1">
      <alignment horizontal="center"/>
    </xf>
    <xf numFmtId="1" fontId="0" fillId="47" borderId="16" xfId="0" applyNumberFormat="1" applyFont="1" applyFill="1" applyBorder="1" applyAlignment="1">
      <alignment horizontal="center"/>
    </xf>
    <xf numFmtId="0" fontId="1" fillId="47" borderId="16" xfId="0" applyNumberFormat="1" applyFont="1" applyFill="1" applyBorder="1" applyAlignment="1">
      <alignment horizontal="center"/>
    </xf>
    <xf numFmtId="1" fontId="1" fillId="48" borderId="16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1" fontId="7" fillId="42" borderId="14" xfId="0" applyNumberFormat="1" applyFon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164" fontId="0" fillId="42" borderId="14" xfId="0" applyNumberFormat="1" applyFill="1" applyBorder="1" applyAlignment="1">
      <alignment horizontal="center"/>
    </xf>
    <xf numFmtId="164" fontId="0" fillId="42" borderId="14" xfId="0" applyNumberFormat="1" applyFont="1" applyFill="1" applyBorder="1" applyAlignment="1">
      <alignment horizontal="center"/>
    </xf>
    <xf numFmtId="164" fontId="1" fillId="42" borderId="14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164" fontId="52" fillId="52" borderId="15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0" fontId="0" fillId="47" borderId="16" xfId="0" applyNumberForma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0" fontId="1" fillId="42" borderId="14" xfId="0" applyNumberFormat="1" applyFont="1" applyFill="1" applyBorder="1" applyAlignment="1">
      <alignment horizontal="center"/>
    </xf>
    <xf numFmtId="0" fontId="0" fillId="42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/>
    </xf>
    <xf numFmtId="0" fontId="7" fillId="43" borderId="13" xfId="0" applyFont="1" applyFill="1" applyBorder="1" applyAlignment="1">
      <alignment horizontal="center"/>
    </xf>
    <xf numFmtId="1" fontId="7" fillId="43" borderId="13" xfId="0" applyNumberFormat="1" applyFont="1" applyFill="1" applyBorder="1" applyAlignment="1">
      <alignment horizontal="center"/>
    </xf>
    <xf numFmtId="1" fontId="0" fillId="43" borderId="13" xfId="0" applyNumberFormat="1" applyFont="1" applyFill="1" applyBorder="1" applyAlignment="1">
      <alignment horizontal="center"/>
    </xf>
    <xf numFmtId="164" fontId="0" fillId="43" borderId="13" xfId="0" applyNumberFormat="1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164" fontId="1" fillId="43" borderId="13" xfId="0" applyNumberFormat="1" applyFont="1" applyFill="1" applyBorder="1" applyAlignment="1">
      <alignment horizontal="center"/>
    </xf>
    <xf numFmtId="1" fontId="1" fillId="43" borderId="13" xfId="0" applyNumberFormat="1" applyFont="1" applyFill="1" applyBorder="1" applyAlignment="1">
      <alignment horizontal="center"/>
    </xf>
    <xf numFmtId="0" fontId="7" fillId="48" borderId="16" xfId="0" applyFont="1" applyFill="1" applyBorder="1" applyAlignment="1">
      <alignment horizontal="center"/>
    </xf>
    <xf numFmtId="1" fontId="7" fillId="48" borderId="16" xfId="0" applyNumberFormat="1" applyFont="1" applyFill="1" applyBorder="1" applyAlignment="1">
      <alignment horizontal="center"/>
    </xf>
    <xf numFmtId="0" fontId="0" fillId="48" borderId="16" xfId="0" applyFill="1" applyBorder="1" applyAlignment="1">
      <alignment horizontal="center"/>
    </xf>
    <xf numFmtId="164" fontId="0" fillId="48" borderId="16" xfId="0" applyNumberFormat="1" applyFill="1" applyBorder="1" applyAlignment="1">
      <alignment horizontal="center"/>
    </xf>
    <xf numFmtId="164" fontId="0" fillId="48" borderId="16" xfId="0" applyNumberFormat="1" applyFont="1" applyFill="1" applyBorder="1" applyAlignment="1">
      <alignment horizontal="center"/>
    </xf>
    <xf numFmtId="164" fontId="1" fillId="48" borderId="16" xfId="0" applyNumberFormat="1" applyFont="1" applyFill="1" applyBorder="1" applyAlignment="1">
      <alignment horizontal="center"/>
    </xf>
    <xf numFmtId="0" fontId="1" fillId="49" borderId="15" xfId="0" applyNumberFormat="1" applyFont="1" applyFill="1" applyBorder="1" applyAlignment="1">
      <alignment horizontal="center"/>
    </xf>
    <xf numFmtId="0" fontId="0" fillId="49" borderId="15" xfId="0" applyNumberForma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1" fillId="53" borderId="16" xfId="0" applyFont="1" applyFill="1" applyBorder="1" applyAlignment="1">
      <alignment horizontal="center"/>
    </xf>
    <xf numFmtId="0" fontId="7" fillId="53" borderId="16" xfId="0" applyFont="1" applyFill="1" applyBorder="1" applyAlignment="1">
      <alignment horizontal="center"/>
    </xf>
    <xf numFmtId="1" fontId="7" fillId="53" borderId="16" xfId="0" applyNumberFormat="1" applyFont="1" applyFill="1" applyBorder="1" applyAlignment="1">
      <alignment horizontal="center"/>
    </xf>
    <xf numFmtId="0" fontId="0" fillId="53" borderId="16" xfId="0" applyFill="1" applyBorder="1" applyAlignment="1">
      <alignment horizontal="center"/>
    </xf>
    <xf numFmtId="164" fontId="0" fillId="53" borderId="16" xfId="0" applyNumberFormat="1" applyFont="1" applyFill="1" applyBorder="1" applyAlignment="1">
      <alignment horizontal="center"/>
    </xf>
    <xf numFmtId="164" fontId="0" fillId="53" borderId="16" xfId="0" applyNumberFormat="1" applyFill="1" applyBorder="1" applyAlignment="1">
      <alignment horizontal="center"/>
    </xf>
    <xf numFmtId="164" fontId="1" fillId="53" borderId="16" xfId="0" applyNumberFormat="1" applyFont="1" applyFill="1" applyBorder="1" applyAlignment="1">
      <alignment horizontal="center"/>
    </xf>
    <xf numFmtId="1" fontId="1" fillId="53" borderId="16" xfId="0" applyNumberFormat="1" applyFont="1" applyFill="1" applyBorder="1" applyAlignment="1">
      <alignment horizontal="center"/>
    </xf>
    <xf numFmtId="0" fontId="1" fillId="54" borderId="16" xfId="0" applyFont="1" applyFill="1" applyBorder="1" applyAlignment="1">
      <alignment horizontal="center"/>
    </xf>
    <xf numFmtId="0" fontId="7" fillId="54" borderId="16" xfId="0" applyFont="1" applyFill="1" applyBorder="1" applyAlignment="1">
      <alignment horizontal="center"/>
    </xf>
    <xf numFmtId="1" fontId="7" fillId="54" borderId="16" xfId="0" applyNumberFormat="1" applyFont="1" applyFill="1" applyBorder="1" applyAlignment="1">
      <alignment horizontal="center"/>
    </xf>
    <xf numFmtId="0" fontId="0" fillId="54" borderId="16" xfId="0" applyFill="1" applyBorder="1" applyAlignment="1">
      <alignment horizontal="center"/>
    </xf>
    <xf numFmtId="164" fontId="0" fillId="54" borderId="16" xfId="0" applyNumberFormat="1" applyFill="1" applyBorder="1" applyAlignment="1">
      <alignment horizontal="center"/>
    </xf>
    <xf numFmtId="164" fontId="0" fillId="54" borderId="16" xfId="0" applyNumberFormat="1" applyFont="1" applyFill="1" applyBorder="1" applyAlignment="1">
      <alignment horizontal="center"/>
    </xf>
    <xf numFmtId="164" fontId="1" fillId="54" borderId="16" xfId="0" applyNumberFormat="1" applyFont="1" applyFill="1" applyBorder="1" applyAlignment="1">
      <alignment horizontal="center"/>
    </xf>
    <xf numFmtId="1" fontId="1" fillId="55" borderId="16" xfId="0" applyNumberFormat="1" applyFont="1" applyFill="1" applyBorder="1" applyAlignment="1">
      <alignment horizontal="center"/>
    </xf>
    <xf numFmtId="0" fontId="1" fillId="55" borderId="16" xfId="0" applyFont="1" applyFill="1" applyBorder="1" applyAlignment="1">
      <alignment horizontal="center"/>
    </xf>
    <xf numFmtId="0" fontId="7" fillId="55" borderId="16" xfId="0" applyFont="1" applyFill="1" applyBorder="1" applyAlignment="1">
      <alignment horizontal="center"/>
    </xf>
    <xf numFmtId="1" fontId="7" fillId="55" borderId="16" xfId="0" applyNumberFormat="1" applyFont="1" applyFill="1" applyBorder="1" applyAlignment="1">
      <alignment horizontal="center"/>
    </xf>
    <xf numFmtId="0" fontId="0" fillId="55" borderId="16" xfId="0" applyFill="1" applyBorder="1" applyAlignment="1">
      <alignment horizontal="center"/>
    </xf>
    <xf numFmtId="164" fontId="0" fillId="55" borderId="16" xfId="0" applyNumberFormat="1" applyFill="1" applyBorder="1" applyAlignment="1">
      <alignment horizontal="center"/>
    </xf>
    <xf numFmtId="0" fontId="1" fillId="55" borderId="16" xfId="0" applyNumberFormat="1" applyFont="1" applyFill="1" applyBorder="1" applyAlignment="1">
      <alignment horizontal="center"/>
    </xf>
    <xf numFmtId="0" fontId="0" fillId="55" borderId="16" xfId="0" applyNumberFormat="1" applyFill="1" applyBorder="1" applyAlignment="1">
      <alignment horizontal="center"/>
    </xf>
    <xf numFmtId="164" fontId="0" fillId="55" borderId="16" xfId="0" applyNumberFormat="1" applyFont="1" applyFill="1" applyBorder="1" applyAlignment="1">
      <alignment horizontal="center"/>
    </xf>
    <xf numFmtId="164" fontId="1" fillId="55" borderId="16" xfId="0" applyNumberFormat="1" applyFont="1" applyFill="1" applyBorder="1" applyAlignment="1">
      <alignment horizontal="center"/>
    </xf>
    <xf numFmtId="0" fontId="1" fillId="53" borderId="22" xfId="0" applyFont="1" applyFill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7" fillId="54" borderId="22" xfId="0" applyFont="1" applyFill="1" applyBorder="1" applyAlignment="1">
      <alignment horizontal="center"/>
    </xf>
    <xf numFmtId="1" fontId="7" fillId="54" borderId="22" xfId="0" applyNumberFormat="1" applyFont="1" applyFill="1" applyBorder="1" applyAlignment="1">
      <alignment horizontal="center"/>
    </xf>
    <xf numFmtId="164" fontId="0" fillId="54" borderId="22" xfId="0" applyNumberForma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1" fillId="54" borderId="22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1" fontId="0" fillId="54" borderId="16" xfId="0" applyNumberFormat="1" applyFont="1" applyFill="1" applyBorder="1" applyAlignment="1">
      <alignment horizontal="center"/>
    </xf>
    <xf numFmtId="0" fontId="1" fillId="54" borderId="16" xfId="0" applyNumberFormat="1" applyFont="1" applyFill="1" applyBorder="1" applyAlignment="1">
      <alignment horizontal="center"/>
    </xf>
    <xf numFmtId="0" fontId="0" fillId="54" borderId="16" xfId="0" applyNumberFormat="1" applyFont="1" applyFill="1" applyBorder="1" applyAlignment="1">
      <alignment horizontal="center"/>
    </xf>
    <xf numFmtId="1" fontId="1" fillId="54" borderId="16" xfId="0" applyNumberFormat="1" applyFon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/>
    </xf>
    <xf numFmtId="164" fontId="0" fillId="41" borderId="23" xfId="0" applyNumberFormat="1" applyFont="1" applyFill="1" applyBorder="1" applyAlignment="1">
      <alignment horizontal="center"/>
    </xf>
    <xf numFmtId="0" fontId="1" fillId="48" borderId="16" xfId="0" applyNumberFormat="1" applyFont="1" applyFill="1" applyBorder="1" applyAlignment="1">
      <alignment horizontal="center"/>
    </xf>
    <xf numFmtId="0" fontId="0" fillId="48" borderId="16" xfId="0" applyNumberForma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/>
    </xf>
    <xf numFmtId="1" fontId="7" fillId="44" borderId="16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0" fillId="44" borderId="16" xfId="0" applyNumberFormat="1" applyFill="1" applyBorder="1" applyAlignment="1">
      <alignment horizontal="center"/>
    </xf>
    <xf numFmtId="164" fontId="0" fillId="44" borderId="16" xfId="0" applyNumberFormat="1" applyFont="1" applyFill="1" applyBorder="1" applyAlignment="1">
      <alignment horizontal="center"/>
    </xf>
    <xf numFmtId="164" fontId="1" fillId="44" borderId="16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1" fontId="0" fillId="53" borderId="16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0" fontId="0" fillId="53" borderId="16" xfId="0" applyFon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7" fillId="56" borderId="15" xfId="0" applyNumberFormat="1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0" fontId="1" fillId="53" borderId="16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0" fillId="53" borderId="16" xfId="0" applyNumberForma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7" fillId="41" borderId="22" xfId="0" applyNumberFormat="1" applyFont="1" applyFill="1" applyBorder="1" applyAlignment="1">
      <alignment horizontal="center"/>
    </xf>
    <xf numFmtId="1" fontId="7" fillId="41" borderId="15" xfId="0" applyNumberFormat="1" applyFon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164" fontId="0" fillId="43" borderId="13" xfId="0" applyNumberFormat="1" applyFill="1" applyBorder="1" applyAlignment="1">
      <alignment horizontal="center"/>
    </xf>
    <xf numFmtId="164" fontId="0" fillId="41" borderId="22" xfId="0" applyNumberFormat="1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164" fontId="0" fillId="41" borderId="22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1" fillId="41" borderId="14" xfId="0" applyNumberFormat="1" applyFont="1" applyFill="1" applyBorder="1" applyAlignment="1">
      <alignment horizontal="center"/>
    </xf>
    <xf numFmtId="0" fontId="0" fillId="47" borderId="15" xfId="0" applyNumberFormat="1" applyFont="1" applyFill="1" applyBorder="1" applyAlignment="1">
      <alignment horizontal="center"/>
    </xf>
    <xf numFmtId="0" fontId="0" fillId="41" borderId="14" xfId="0" applyNumberFormat="1" applyFill="1" applyBorder="1" applyAlignment="1">
      <alignment horizontal="center"/>
    </xf>
    <xf numFmtId="0" fontId="0" fillId="43" borderId="16" xfId="0" applyNumberFormat="1" applyFont="1" applyFill="1" applyBorder="1" applyAlignment="1">
      <alignment horizontal="center"/>
    </xf>
    <xf numFmtId="164" fontId="1" fillId="41" borderId="22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1" fontId="1" fillId="41" borderId="22" xfId="0" applyNumberFormat="1" applyFont="1" applyFill="1" applyBorder="1" applyAlignment="1">
      <alignment horizontal="center"/>
    </xf>
    <xf numFmtId="0" fontId="1" fillId="53" borderId="17" xfId="0" applyFont="1" applyFill="1" applyBorder="1" applyAlignment="1">
      <alignment horizontal="center"/>
    </xf>
    <xf numFmtId="0" fontId="1" fillId="55" borderId="17" xfId="0" applyFont="1" applyFill="1" applyBorder="1" applyAlignment="1">
      <alignment horizontal="center"/>
    </xf>
    <xf numFmtId="0" fontId="7" fillId="55" borderId="17" xfId="0" applyFont="1" applyFill="1" applyBorder="1" applyAlignment="1">
      <alignment horizontal="center"/>
    </xf>
    <xf numFmtId="1" fontId="7" fillId="55" borderId="17" xfId="0" applyNumberFormat="1" applyFont="1" applyFill="1" applyBorder="1" applyAlignment="1">
      <alignment horizontal="center"/>
    </xf>
    <xf numFmtId="164" fontId="0" fillId="55" borderId="17" xfId="0" applyNumberFormat="1" applyFont="1" applyFill="1" applyBorder="1" applyAlignment="1">
      <alignment horizontal="center"/>
    </xf>
    <xf numFmtId="0" fontId="0" fillId="55" borderId="17" xfId="0" applyFont="1" applyFill="1" applyBorder="1" applyAlignment="1">
      <alignment horizontal="center"/>
    </xf>
    <xf numFmtId="164" fontId="1" fillId="55" borderId="17" xfId="0" applyNumberFormat="1" applyFont="1" applyFill="1" applyBorder="1" applyAlignment="1">
      <alignment horizontal="center"/>
    </xf>
    <xf numFmtId="1" fontId="1" fillId="55" borderId="17" xfId="0" applyNumberFormat="1" applyFont="1" applyFill="1" applyBorder="1" applyAlignment="1">
      <alignment horizontal="center"/>
    </xf>
    <xf numFmtId="164" fontId="0" fillId="55" borderId="17" xfId="0" applyNumberFormat="1" applyFill="1" applyBorder="1" applyAlignment="1">
      <alignment horizontal="center"/>
    </xf>
    <xf numFmtId="0" fontId="0" fillId="55" borderId="16" xfId="0" applyFont="1" applyFill="1" applyBorder="1" applyAlignment="1">
      <alignment horizontal="center"/>
    </xf>
    <xf numFmtId="1" fontId="0" fillId="55" borderId="16" xfId="0" applyNumberFormat="1" applyFont="1" applyFill="1" applyBorder="1" applyAlignment="1">
      <alignment horizontal="center"/>
    </xf>
    <xf numFmtId="0" fontId="10" fillId="57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52" fillId="58" borderId="15" xfId="0" applyNumberFormat="1" applyFont="1" applyFill="1" applyBorder="1" applyAlignment="1">
      <alignment horizontal="center"/>
    </xf>
    <xf numFmtId="164" fontId="52" fillId="58" borderId="16" xfId="0" applyNumberFormat="1" applyFont="1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7" fillId="54" borderId="15" xfId="0" applyNumberFormat="1" applyFont="1" applyFill="1" applyBorder="1" applyAlignment="1">
      <alignment horizontal="center"/>
    </xf>
    <xf numFmtId="1" fontId="7" fillId="55" borderId="14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4" borderId="16" xfId="0" applyFont="1" applyFill="1" applyBorder="1" applyAlignment="1">
      <alignment horizontal="center"/>
    </xf>
    <xf numFmtId="0" fontId="0" fillId="54" borderId="22" xfId="0" applyFill="1" applyBorder="1" applyAlignment="1">
      <alignment horizontal="center"/>
    </xf>
    <xf numFmtId="0" fontId="0" fillId="55" borderId="14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55" borderId="2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1">
      <selection activeCell="Q42" sqref="Q4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2.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6" ht="12.75" customHeight="1">
      <c r="A3" s="376" t="s">
        <v>1</v>
      </c>
      <c r="B3" s="377" t="s">
        <v>2</v>
      </c>
      <c r="C3" s="378" t="s">
        <v>3</v>
      </c>
      <c r="D3" s="379" t="s">
        <v>4</v>
      </c>
      <c r="E3" s="373" t="s">
        <v>5</v>
      </c>
      <c r="F3" s="373" t="s">
        <v>6</v>
      </c>
      <c r="G3" s="373" t="s">
        <v>7</v>
      </c>
      <c r="H3" s="373" t="s">
        <v>8</v>
      </c>
      <c r="I3" s="372" t="s">
        <v>9</v>
      </c>
      <c r="J3" s="372" t="s">
        <v>10</v>
      </c>
      <c r="K3" s="373" t="s">
        <v>11</v>
      </c>
      <c r="L3" s="372" t="s">
        <v>12</v>
      </c>
      <c r="M3" s="373" t="s">
        <v>13</v>
      </c>
      <c r="N3" s="374" t="s">
        <v>14</v>
      </c>
      <c r="O3" s="374" t="s">
        <v>15</v>
      </c>
      <c r="P3" s="3">
        <v>15</v>
      </c>
    </row>
    <row r="4" spans="1:16" ht="12.75" customHeight="1">
      <c r="A4" s="376"/>
      <c r="B4" s="377"/>
      <c r="C4" s="378"/>
      <c r="D4" s="379"/>
      <c r="E4" s="373"/>
      <c r="F4" s="373"/>
      <c r="G4" s="373"/>
      <c r="H4" s="373"/>
      <c r="I4" s="372"/>
      <c r="J4" s="372"/>
      <c r="K4" s="373"/>
      <c r="L4" s="372"/>
      <c r="M4" s="373"/>
      <c r="N4" s="374"/>
      <c r="O4" s="374"/>
      <c r="P4" s="4" t="s">
        <v>16</v>
      </c>
    </row>
    <row r="5" spans="1:18" ht="15.75" customHeight="1" thickBot="1">
      <c r="A5" s="179">
        <v>1</v>
      </c>
      <c r="B5" s="179">
        <v>1</v>
      </c>
      <c r="C5" s="179" t="s">
        <v>20</v>
      </c>
      <c r="D5" s="196" t="s">
        <v>26</v>
      </c>
      <c r="E5" s="197">
        <f>SUM(F5:H5)</f>
        <v>14</v>
      </c>
      <c r="F5" s="198">
        <v>11</v>
      </c>
      <c r="G5" s="198">
        <v>2</v>
      </c>
      <c r="H5" s="198">
        <v>1</v>
      </c>
      <c r="I5" s="199">
        <f>O5/E5</f>
        <v>2.5</v>
      </c>
      <c r="J5" s="200">
        <f>F5/E5</f>
        <v>0.7857142857142857</v>
      </c>
      <c r="K5" s="179">
        <v>-65</v>
      </c>
      <c r="L5" s="198"/>
      <c r="M5" s="199">
        <f>K5/E5</f>
        <v>-4.642857142857143</v>
      </c>
      <c r="N5" s="201">
        <f>AVERAGE(particolare!C63:S63)</f>
        <v>6.685714285714285</v>
      </c>
      <c r="O5" s="202">
        <f>F5*3+G5</f>
        <v>35</v>
      </c>
      <c r="P5" s="5">
        <f>P3*0.4</f>
        <v>6</v>
      </c>
      <c r="R5" t="s">
        <v>19</v>
      </c>
    </row>
    <row r="6" spans="1:15" ht="15" customHeight="1">
      <c r="A6" s="179">
        <v>2</v>
      </c>
      <c r="B6" s="179">
        <v>2</v>
      </c>
      <c r="C6" s="180" t="s">
        <v>30</v>
      </c>
      <c r="D6" s="187" t="s">
        <v>50</v>
      </c>
      <c r="E6" s="188">
        <f>SUM(F6:H6)</f>
        <v>12</v>
      </c>
      <c r="F6" s="189">
        <v>4</v>
      </c>
      <c r="G6" s="189">
        <v>3</v>
      </c>
      <c r="H6" s="189">
        <v>5</v>
      </c>
      <c r="I6" s="190">
        <f>O6/E6</f>
        <v>1.25</v>
      </c>
      <c r="J6" s="190">
        <f>F6/E6</f>
        <v>0.3333333333333333</v>
      </c>
      <c r="K6" s="191">
        <v>21</v>
      </c>
      <c r="L6" s="192"/>
      <c r="M6" s="193">
        <f>K6/E6</f>
        <v>1.75</v>
      </c>
      <c r="N6" s="194">
        <f>AVERAGE(particolare!C108:S108)</f>
        <v>6.666666666666667</v>
      </c>
      <c r="O6" s="195">
        <f>F6*3+G6</f>
        <v>15</v>
      </c>
    </row>
    <row r="7" spans="1:15" s="6" customFormat="1" ht="15">
      <c r="A7" s="179">
        <v>3</v>
      </c>
      <c r="B7" s="179">
        <v>3</v>
      </c>
      <c r="C7" s="179" t="s">
        <v>17</v>
      </c>
      <c r="D7" s="196" t="s">
        <v>25</v>
      </c>
      <c r="E7" s="197">
        <f>SUM(F7:H7)</f>
        <v>11</v>
      </c>
      <c r="F7" s="203">
        <v>5</v>
      </c>
      <c r="G7" s="203">
        <v>1</v>
      </c>
      <c r="H7" s="203">
        <v>5</v>
      </c>
      <c r="I7" s="199">
        <f>O7/E7</f>
        <v>1.4545454545454546</v>
      </c>
      <c r="J7" s="199">
        <f>F7/E7</f>
        <v>0.45454545454545453</v>
      </c>
      <c r="K7" s="179">
        <v>6</v>
      </c>
      <c r="L7" s="203"/>
      <c r="M7" s="199">
        <f>K7/E7</f>
        <v>0.5454545454545454</v>
      </c>
      <c r="N7" s="201">
        <f>AVERAGE(particolare!C31:S31)</f>
        <v>6.5636363636363635</v>
      </c>
      <c r="O7" s="202">
        <f>F7*3+G7</f>
        <v>16</v>
      </c>
    </row>
    <row r="8" spans="1:17" s="6" customFormat="1" ht="15">
      <c r="A8" s="179">
        <v>4</v>
      </c>
      <c r="B8" s="179">
        <v>4</v>
      </c>
      <c r="C8" s="179" t="s">
        <v>17</v>
      </c>
      <c r="D8" s="196" t="s">
        <v>18</v>
      </c>
      <c r="E8" s="197">
        <f>SUM(F8:H8)</f>
        <v>11</v>
      </c>
      <c r="F8" s="213">
        <v>5</v>
      </c>
      <c r="G8" s="213">
        <v>3</v>
      </c>
      <c r="H8" s="213">
        <v>3</v>
      </c>
      <c r="I8" s="200">
        <f>O8/E8</f>
        <v>1.6363636363636365</v>
      </c>
      <c r="J8" s="199">
        <f>F8/E8</f>
        <v>0.45454545454545453</v>
      </c>
      <c r="K8" s="179">
        <v>3</v>
      </c>
      <c r="L8" s="203"/>
      <c r="M8" s="199">
        <f>K8/E8</f>
        <v>0.2727272727272727</v>
      </c>
      <c r="N8" s="201">
        <f>AVERAGE(particolare!C60:S60)</f>
        <v>6.527272727272727</v>
      </c>
      <c r="O8" s="202">
        <f>F8*3+G8</f>
        <v>18</v>
      </c>
      <c r="Q8" s="6" t="s">
        <v>19</v>
      </c>
    </row>
    <row r="9" spans="1:16" s="6" customFormat="1" ht="15">
      <c r="A9" s="179">
        <v>5</v>
      </c>
      <c r="B9" s="179">
        <v>6</v>
      </c>
      <c r="C9" s="204" t="s">
        <v>23</v>
      </c>
      <c r="D9" s="205" t="s">
        <v>27</v>
      </c>
      <c r="E9" s="206">
        <f>SUM(F9:H9)</f>
        <v>11</v>
      </c>
      <c r="F9" s="226">
        <v>6</v>
      </c>
      <c r="G9" s="226">
        <v>3</v>
      </c>
      <c r="H9" s="226">
        <v>2</v>
      </c>
      <c r="I9" s="217">
        <f>O9/E9</f>
        <v>1.9090909090909092</v>
      </c>
      <c r="J9" s="207">
        <f>F9/E9</f>
        <v>0.5454545454545454</v>
      </c>
      <c r="K9" s="204">
        <v>2</v>
      </c>
      <c r="L9" s="225"/>
      <c r="M9" s="207">
        <f>K9/E9</f>
        <v>0.18181818181818182</v>
      </c>
      <c r="N9" s="208">
        <f>AVERAGE(particolare!C65:S65)</f>
        <v>6.409090909090909</v>
      </c>
      <c r="O9" s="209">
        <f>F9*3+G9</f>
        <v>21</v>
      </c>
      <c r="P9"/>
    </row>
    <row r="10" spans="1:15" ht="15">
      <c r="A10" s="179">
        <v>6</v>
      </c>
      <c r="B10" s="179">
        <v>5</v>
      </c>
      <c r="C10" s="181"/>
      <c r="D10" s="182" t="s">
        <v>173</v>
      </c>
      <c r="E10" s="183">
        <f>SUM(F10:H10)</f>
        <v>8</v>
      </c>
      <c r="F10" s="210">
        <v>3</v>
      </c>
      <c r="G10" s="210">
        <v>2</v>
      </c>
      <c r="H10" s="210">
        <v>3</v>
      </c>
      <c r="I10" s="211">
        <f>O10/E10</f>
        <v>1.375</v>
      </c>
      <c r="J10" s="211">
        <f>F10/E10</f>
        <v>0.375</v>
      </c>
      <c r="K10" s="181">
        <v>1</v>
      </c>
      <c r="L10" s="210"/>
      <c r="M10" s="184">
        <f>K10/E10</f>
        <v>0.125</v>
      </c>
      <c r="N10" s="185">
        <f>AVERAGE(particolare!C81:S81)</f>
        <v>6.3875</v>
      </c>
      <c r="O10" s="186">
        <f>F10*3+G10</f>
        <v>11</v>
      </c>
    </row>
    <row r="11" spans="1:16" s="6" customFormat="1" ht="15">
      <c r="A11" s="179">
        <v>7</v>
      </c>
      <c r="B11" s="179">
        <v>7</v>
      </c>
      <c r="C11" s="179" t="s">
        <v>23</v>
      </c>
      <c r="D11" s="196" t="s">
        <v>24</v>
      </c>
      <c r="E11" s="197">
        <f>SUM(F11:H11)</f>
        <v>10</v>
      </c>
      <c r="F11" s="198">
        <v>3</v>
      </c>
      <c r="G11" s="198">
        <v>3</v>
      </c>
      <c r="H11" s="198">
        <v>4</v>
      </c>
      <c r="I11" s="200">
        <f>O11/E11</f>
        <v>1.2</v>
      </c>
      <c r="J11" s="200">
        <f>F11/E11</f>
        <v>0.3</v>
      </c>
      <c r="K11" s="179">
        <v>12</v>
      </c>
      <c r="L11" s="198"/>
      <c r="M11" s="199">
        <f>K11/E11</f>
        <v>1.2</v>
      </c>
      <c r="N11" s="201">
        <f>AVERAGE(particolare!C22:S22)</f>
        <v>6.38</v>
      </c>
      <c r="O11" s="202">
        <f>F11*3+G11</f>
        <v>12</v>
      </c>
      <c r="P11"/>
    </row>
    <row r="12" spans="1:19" s="6" customFormat="1" ht="15">
      <c r="A12" s="179">
        <v>8</v>
      </c>
      <c r="B12" s="179">
        <v>8</v>
      </c>
      <c r="C12" s="179" t="s">
        <v>17</v>
      </c>
      <c r="D12" s="196" t="s">
        <v>22</v>
      </c>
      <c r="E12" s="197">
        <f>SUM(F12:H12)</f>
        <v>15</v>
      </c>
      <c r="F12" s="203">
        <v>8</v>
      </c>
      <c r="G12" s="203">
        <v>3</v>
      </c>
      <c r="H12" s="203">
        <v>4</v>
      </c>
      <c r="I12" s="200">
        <f>O12/E12</f>
        <v>1.8</v>
      </c>
      <c r="J12" s="199">
        <f>F12/E12</f>
        <v>0.5333333333333333</v>
      </c>
      <c r="K12" s="179">
        <v>28</v>
      </c>
      <c r="L12" s="203"/>
      <c r="M12" s="199">
        <f>K12/E12</f>
        <v>1.8666666666666667</v>
      </c>
      <c r="N12" s="201">
        <f>AVERAGE(particolare!C52:S52)</f>
        <v>6.353333333333334</v>
      </c>
      <c r="O12" s="195">
        <f>F12*3+G12</f>
        <v>27</v>
      </c>
      <c r="P12"/>
      <c r="S12"/>
    </row>
    <row r="13" spans="1:16" ht="15">
      <c r="A13" s="179">
        <v>9</v>
      </c>
      <c r="B13" s="179">
        <v>9</v>
      </c>
      <c r="C13" s="180" t="s">
        <v>23</v>
      </c>
      <c r="D13" s="187" t="s">
        <v>51</v>
      </c>
      <c r="E13" s="188">
        <f>SUM(F13:H13)</f>
        <v>8</v>
      </c>
      <c r="F13" s="189">
        <v>3</v>
      </c>
      <c r="G13" s="189">
        <v>2</v>
      </c>
      <c r="H13" s="189">
        <v>3</v>
      </c>
      <c r="I13" s="190">
        <f>O13/E13</f>
        <v>1.375</v>
      </c>
      <c r="J13" s="193">
        <f>F13/E13</f>
        <v>0.375</v>
      </c>
      <c r="K13" s="180">
        <v>7</v>
      </c>
      <c r="L13" s="212"/>
      <c r="M13" s="193">
        <f>K13/E13</f>
        <v>0.875</v>
      </c>
      <c r="N13" s="194">
        <f>AVERAGE(particolare!C32:S32)</f>
        <v>6.325</v>
      </c>
      <c r="O13" s="186">
        <f>F13*3+G13</f>
        <v>11</v>
      </c>
      <c r="P13" s="7"/>
    </row>
    <row r="14" spans="1:15" ht="15">
      <c r="A14" s="179">
        <v>10</v>
      </c>
      <c r="B14" s="179">
        <v>11</v>
      </c>
      <c r="C14" s="327" t="s">
        <v>30</v>
      </c>
      <c r="D14" s="328" t="s">
        <v>157</v>
      </c>
      <c r="E14" s="329">
        <f>SUM(F14:H14)</f>
        <v>10</v>
      </c>
      <c r="F14" s="330">
        <v>3</v>
      </c>
      <c r="G14" s="330">
        <v>2</v>
      </c>
      <c r="H14" s="330">
        <v>5</v>
      </c>
      <c r="I14" s="331">
        <f>O14/E14</f>
        <v>1.1</v>
      </c>
      <c r="J14" s="332">
        <f>F14/E14</f>
        <v>0.3</v>
      </c>
      <c r="K14" s="327">
        <v>12</v>
      </c>
      <c r="L14" s="334"/>
      <c r="M14" s="332">
        <f>K14/E14</f>
        <v>1.2</v>
      </c>
      <c r="N14" s="336">
        <f>AVERAGE(particolare!C33:S33)</f>
        <v>6.29</v>
      </c>
      <c r="O14" s="186">
        <f>F14*3+G14</f>
        <v>11</v>
      </c>
    </row>
    <row r="15" spans="1:15" ht="15">
      <c r="A15" s="179">
        <v>11</v>
      </c>
      <c r="B15" s="179">
        <v>10</v>
      </c>
      <c r="C15" s="179" t="s">
        <v>20</v>
      </c>
      <c r="D15" s="196" t="s">
        <v>21</v>
      </c>
      <c r="E15" s="197">
        <f>SUM(F15:H15)</f>
        <v>14</v>
      </c>
      <c r="F15" s="203">
        <v>3</v>
      </c>
      <c r="G15" s="203">
        <v>3</v>
      </c>
      <c r="H15" s="203">
        <v>8</v>
      </c>
      <c r="I15" s="199">
        <f>O15/E15</f>
        <v>0.8571428571428571</v>
      </c>
      <c r="J15" s="199">
        <f>F15/E15</f>
        <v>0.21428571428571427</v>
      </c>
      <c r="K15" s="179">
        <v>-64</v>
      </c>
      <c r="L15" s="203"/>
      <c r="M15" s="199">
        <f>K15/E15</f>
        <v>-4.571428571428571</v>
      </c>
      <c r="N15" s="201">
        <f>AVERAGE(particolare!C64:S64)</f>
        <v>6.285714285714285</v>
      </c>
      <c r="O15" s="202">
        <f>F15*3+G15</f>
        <v>12</v>
      </c>
    </row>
    <row r="16" spans="1:16" ht="15">
      <c r="A16" s="179">
        <v>12</v>
      </c>
      <c r="B16" s="179">
        <v>12</v>
      </c>
      <c r="C16" s="179" t="s">
        <v>17</v>
      </c>
      <c r="D16" s="196" t="s">
        <v>36</v>
      </c>
      <c r="E16" s="197">
        <f>SUM(F16:H16)</f>
        <v>6</v>
      </c>
      <c r="F16" s="203">
        <v>4</v>
      </c>
      <c r="G16" s="203">
        <v>1</v>
      </c>
      <c r="H16" s="203">
        <v>1</v>
      </c>
      <c r="I16" s="200">
        <f>O16/E16</f>
        <v>2.1666666666666665</v>
      </c>
      <c r="J16" s="199">
        <f>F16/E16</f>
        <v>0.6666666666666666</v>
      </c>
      <c r="K16" s="351">
        <v>3</v>
      </c>
      <c r="L16" s="353">
        <v>1</v>
      </c>
      <c r="M16" s="199">
        <f>K16/E16</f>
        <v>0.5</v>
      </c>
      <c r="N16" s="201">
        <f>AVERAGE(particolare!C89:S89)</f>
        <v>6.266666666666667</v>
      </c>
      <c r="O16" s="202">
        <f>F16*3+G16</f>
        <v>13</v>
      </c>
      <c r="P16" s="6"/>
    </row>
    <row r="17" spans="1:16" ht="15">
      <c r="A17" s="179">
        <v>13</v>
      </c>
      <c r="B17" s="179">
        <v>13</v>
      </c>
      <c r="C17" s="215" t="s">
        <v>17</v>
      </c>
      <c r="D17" s="258" t="s">
        <v>44</v>
      </c>
      <c r="E17" s="259">
        <f>SUM(F17:H17)</f>
        <v>6</v>
      </c>
      <c r="F17" s="260">
        <v>3</v>
      </c>
      <c r="G17" s="260">
        <v>1</v>
      </c>
      <c r="H17" s="260">
        <v>2</v>
      </c>
      <c r="I17" s="261">
        <f>O17/E17</f>
        <v>1.6666666666666667</v>
      </c>
      <c r="J17" s="261">
        <f>F17/E17</f>
        <v>0.5</v>
      </c>
      <c r="K17" s="308">
        <v>3</v>
      </c>
      <c r="L17" s="309"/>
      <c r="M17" s="262">
        <f>K17/E17</f>
        <v>0.5</v>
      </c>
      <c r="N17" s="263">
        <f>AVERAGE(particolare!C120:S120)</f>
        <v>6.266666666666667</v>
      </c>
      <c r="O17" s="209">
        <f>F17*3+G17</f>
        <v>10</v>
      </c>
      <c r="P17" s="6"/>
    </row>
    <row r="18" spans="1:15" ht="15">
      <c r="A18" s="179">
        <v>14</v>
      </c>
      <c r="B18" s="179">
        <v>14</v>
      </c>
      <c r="C18" s="215" t="s">
        <v>17</v>
      </c>
      <c r="D18" s="258" t="s">
        <v>171</v>
      </c>
      <c r="E18" s="259">
        <f>SUM(F18:H18)</f>
        <v>11</v>
      </c>
      <c r="F18" s="260">
        <v>5</v>
      </c>
      <c r="G18" s="260">
        <v>2</v>
      </c>
      <c r="H18" s="260">
        <v>4</v>
      </c>
      <c r="I18" s="261">
        <f>O18/E18</f>
        <v>1.5454545454545454</v>
      </c>
      <c r="J18" s="261">
        <f>F18/E18</f>
        <v>0.45454545454545453</v>
      </c>
      <c r="K18" s="215">
        <v>2</v>
      </c>
      <c r="L18" s="260"/>
      <c r="M18" s="262">
        <f>K18/E18</f>
        <v>0.18181818181818182</v>
      </c>
      <c r="N18" s="263">
        <f>AVERAGE(particolare!C94:S94)</f>
        <v>6.245454545454546</v>
      </c>
      <c r="O18" s="228">
        <f>F18*3+G18</f>
        <v>17</v>
      </c>
    </row>
    <row r="19" spans="1:16" ht="15">
      <c r="A19" s="179">
        <v>15</v>
      </c>
      <c r="B19" s="179">
        <v>15</v>
      </c>
      <c r="C19" s="181" t="s">
        <v>23</v>
      </c>
      <c r="D19" s="182" t="s">
        <v>151</v>
      </c>
      <c r="E19" s="183">
        <f>SUM(F19:H19)</f>
        <v>11</v>
      </c>
      <c r="F19" s="210">
        <v>3</v>
      </c>
      <c r="G19" s="210">
        <v>3</v>
      </c>
      <c r="H19" s="210">
        <v>5</v>
      </c>
      <c r="I19" s="211">
        <f>O19/E19</f>
        <v>1.0909090909090908</v>
      </c>
      <c r="J19" s="211">
        <f>F19/E19</f>
        <v>0.2727272727272727</v>
      </c>
      <c r="K19" s="264">
        <v>2</v>
      </c>
      <c r="L19" s="265"/>
      <c r="M19" s="184">
        <f>K19/E19</f>
        <v>0.18181818181818182</v>
      </c>
      <c r="N19" s="185">
        <f>AVERAGE(particolare!C122:S122)</f>
        <v>6.218181818181819</v>
      </c>
      <c r="O19" s="186">
        <f>F19*3+G19</f>
        <v>12</v>
      </c>
      <c r="P19" s="7"/>
    </row>
    <row r="20" spans="1:15" ht="15">
      <c r="A20" s="179">
        <v>16</v>
      </c>
      <c r="B20" s="179">
        <v>16</v>
      </c>
      <c r="C20" s="181" t="s">
        <v>23</v>
      </c>
      <c r="D20" s="182" t="s">
        <v>153</v>
      </c>
      <c r="E20" s="183">
        <f>SUM(F20:H20)</f>
        <v>14</v>
      </c>
      <c r="F20" s="210">
        <v>5</v>
      </c>
      <c r="G20" s="210">
        <v>3</v>
      </c>
      <c r="H20" s="210">
        <v>6</v>
      </c>
      <c r="I20" s="211">
        <f>O20/E20</f>
        <v>1.2857142857142858</v>
      </c>
      <c r="J20" s="211">
        <f>F20/E20</f>
        <v>0.35714285714285715</v>
      </c>
      <c r="K20" s="181">
        <v>4</v>
      </c>
      <c r="L20" s="210"/>
      <c r="M20" s="184">
        <f>K20/E20</f>
        <v>0.2857142857142857</v>
      </c>
      <c r="N20" s="185">
        <f>AVERAGE(particolare!C91:S91)</f>
        <v>6.171428571428571</v>
      </c>
      <c r="O20" s="195">
        <f>F20*3+G20</f>
        <v>18</v>
      </c>
    </row>
    <row r="21" spans="1:19" ht="15">
      <c r="A21" s="179">
        <v>17</v>
      </c>
      <c r="B21" s="179">
        <v>17</v>
      </c>
      <c r="C21" s="204" t="s">
        <v>20</v>
      </c>
      <c r="D21" s="205" t="s">
        <v>32</v>
      </c>
      <c r="E21" s="206">
        <f>SUM(F21:H21)</f>
        <v>11</v>
      </c>
      <c r="F21" s="216">
        <v>5</v>
      </c>
      <c r="G21" s="216">
        <v>1</v>
      </c>
      <c r="H21" s="216">
        <v>5</v>
      </c>
      <c r="I21" s="217">
        <f>O21/E21</f>
        <v>1.4545454545454546</v>
      </c>
      <c r="J21" s="217">
        <f>F21/E21</f>
        <v>0.45454545454545453</v>
      </c>
      <c r="K21" s="227">
        <v>13</v>
      </c>
      <c r="L21" s="245"/>
      <c r="M21" s="207">
        <f>K21/E21</f>
        <v>1.1818181818181819</v>
      </c>
      <c r="N21" s="208">
        <f>AVERAGE(particolare!C119:S119)</f>
        <v>6.0636363636363635</v>
      </c>
      <c r="O21" s="209">
        <f>F21*3+G21</f>
        <v>16</v>
      </c>
      <c r="P21" s="6" t="s">
        <v>19</v>
      </c>
      <c r="S21" t="s">
        <v>182</v>
      </c>
    </row>
    <row r="22" spans="1:16" s="6" customFormat="1" ht="15">
      <c r="A22" s="179">
        <v>18</v>
      </c>
      <c r="B22" s="179">
        <v>18</v>
      </c>
      <c r="C22" s="204" t="s">
        <v>17</v>
      </c>
      <c r="D22" s="205" t="s">
        <v>33</v>
      </c>
      <c r="E22" s="206">
        <f>SUM(F22:H22)</f>
        <v>12</v>
      </c>
      <c r="F22" s="225">
        <v>6</v>
      </c>
      <c r="G22" s="225">
        <v>2</v>
      </c>
      <c r="H22" s="225">
        <v>4</v>
      </c>
      <c r="I22" s="207">
        <f>O22/E22</f>
        <v>1.6666666666666667</v>
      </c>
      <c r="J22" s="207">
        <f>F22/E22</f>
        <v>0.5</v>
      </c>
      <c r="K22" s="204">
        <v>4</v>
      </c>
      <c r="L22" s="225"/>
      <c r="M22" s="207">
        <f>K22/E22</f>
        <v>0.3333333333333333</v>
      </c>
      <c r="N22" s="208">
        <f>AVERAGE(particolare!C12:S12)</f>
        <v>6.016666666666668</v>
      </c>
      <c r="O22" s="228">
        <f>F22*3+G22</f>
        <v>20</v>
      </c>
      <c r="P22"/>
    </row>
    <row r="23" spans="1:15" ht="15">
      <c r="A23" s="179">
        <v>19</v>
      </c>
      <c r="B23" s="179">
        <v>19</v>
      </c>
      <c r="C23" s="204" t="s">
        <v>17</v>
      </c>
      <c r="D23" s="205" t="s">
        <v>35</v>
      </c>
      <c r="E23" s="206">
        <f>SUM(F23:H23)</f>
        <v>12</v>
      </c>
      <c r="F23" s="225">
        <v>6</v>
      </c>
      <c r="G23" s="225">
        <v>1</v>
      </c>
      <c r="H23" s="225">
        <v>5</v>
      </c>
      <c r="I23" s="217">
        <f>O23/E23</f>
        <v>1.5833333333333333</v>
      </c>
      <c r="J23" s="207">
        <f>F23/E23</f>
        <v>0.5</v>
      </c>
      <c r="K23" s="227">
        <v>1</v>
      </c>
      <c r="L23" s="305"/>
      <c r="M23" s="207">
        <f>K23/E23</f>
        <v>0.08333333333333333</v>
      </c>
      <c r="N23" s="208">
        <f>AVERAGE(particolare!C34:S34)</f>
        <v>5.966666666666666</v>
      </c>
      <c r="O23" s="228">
        <f>F23*3+G23</f>
        <v>19</v>
      </c>
    </row>
    <row r="24" spans="1:17" ht="15">
      <c r="A24" s="179">
        <v>20</v>
      </c>
      <c r="B24" s="179">
        <v>20</v>
      </c>
      <c r="C24" s="204" t="s">
        <v>23</v>
      </c>
      <c r="D24" s="205" t="s">
        <v>37</v>
      </c>
      <c r="E24" s="206">
        <f>SUM(F24:H24)</f>
        <v>12</v>
      </c>
      <c r="F24" s="216">
        <v>4</v>
      </c>
      <c r="G24" s="216">
        <v>1</v>
      </c>
      <c r="H24" s="216">
        <v>7</v>
      </c>
      <c r="I24" s="217">
        <f>O24/E24</f>
        <v>1.0833333333333333</v>
      </c>
      <c r="J24" s="217">
        <f>F24/E24</f>
        <v>0.3333333333333333</v>
      </c>
      <c r="K24" s="204">
        <v>2</v>
      </c>
      <c r="L24" s="216"/>
      <c r="M24" s="207">
        <f>K24/E24</f>
        <v>0.16666666666666666</v>
      </c>
      <c r="N24" s="208">
        <f>AVERAGE(particolare!C9:S9)</f>
        <v>5.966666666666666</v>
      </c>
      <c r="O24" s="209">
        <f>F24*3+G24</f>
        <v>13</v>
      </c>
      <c r="Q24" t="s">
        <v>19</v>
      </c>
    </row>
    <row r="25" spans="1:16" s="6" customFormat="1" ht="15">
      <c r="A25" s="179">
        <v>21</v>
      </c>
      <c r="B25" s="179">
        <v>21</v>
      </c>
      <c r="C25" s="215" t="s">
        <v>30</v>
      </c>
      <c r="D25" s="258" t="s">
        <v>53</v>
      </c>
      <c r="E25" s="259">
        <f>SUM(F25:H25)</f>
        <v>8</v>
      </c>
      <c r="F25" s="260"/>
      <c r="G25" s="260">
        <v>3</v>
      </c>
      <c r="H25" s="260">
        <v>5</v>
      </c>
      <c r="I25" s="261">
        <f>O25/E25</f>
        <v>0.375</v>
      </c>
      <c r="J25" s="261">
        <f>F25/E25</f>
        <v>0</v>
      </c>
      <c r="K25" s="215">
        <v>10</v>
      </c>
      <c r="L25" s="260"/>
      <c r="M25" s="262">
        <f>K25/E25</f>
        <v>1.25</v>
      </c>
      <c r="N25" s="263">
        <f>AVERAGE(particolare!C79:S79)</f>
        <v>5.9625</v>
      </c>
      <c r="O25" s="214">
        <f>F25*3+G25</f>
        <v>3</v>
      </c>
      <c r="P25" s="8"/>
    </row>
    <row r="26" spans="1:16" s="6" customFormat="1" ht="15">
      <c r="A26" s="179">
        <v>22</v>
      </c>
      <c r="B26" s="179">
        <v>22</v>
      </c>
      <c r="C26" s="204" t="s">
        <v>23</v>
      </c>
      <c r="D26" s="205" t="s">
        <v>41</v>
      </c>
      <c r="E26" s="206">
        <f>SUM(F26:H26)</f>
        <v>13</v>
      </c>
      <c r="F26" s="226">
        <v>6</v>
      </c>
      <c r="G26" s="226">
        <v>3</v>
      </c>
      <c r="H26" s="226">
        <v>4</v>
      </c>
      <c r="I26" s="207">
        <f>O26/E26</f>
        <v>1.6153846153846154</v>
      </c>
      <c r="J26" s="207">
        <f>F26/E26</f>
        <v>0.46153846153846156</v>
      </c>
      <c r="K26" s="204"/>
      <c r="L26" s="225"/>
      <c r="M26" s="207">
        <f>K26/E26</f>
        <v>0</v>
      </c>
      <c r="N26" s="208">
        <f>AVERAGE(particolare!C27:S27)</f>
        <v>5.930769230769231</v>
      </c>
      <c r="O26" s="209">
        <f>F26*3+G26</f>
        <v>21</v>
      </c>
      <c r="P26" s="1"/>
    </row>
    <row r="27" spans="1:15" ht="15">
      <c r="A27" s="179">
        <v>23</v>
      </c>
      <c r="B27" s="179">
        <v>23</v>
      </c>
      <c r="C27" s="204" t="s">
        <v>30</v>
      </c>
      <c r="D27" s="205" t="s">
        <v>40</v>
      </c>
      <c r="E27" s="206">
        <f>SUM(F27:H27)</f>
        <v>14</v>
      </c>
      <c r="F27" s="216">
        <v>3</v>
      </c>
      <c r="G27" s="216">
        <v>3</v>
      </c>
      <c r="H27" s="216">
        <v>8</v>
      </c>
      <c r="I27" s="217">
        <f>O27/E27</f>
        <v>0.8571428571428571</v>
      </c>
      <c r="J27" s="217">
        <f>F27/E27</f>
        <v>0.21428571428571427</v>
      </c>
      <c r="K27" s="204">
        <v>2</v>
      </c>
      <c r="L27" s="216"/>
      <c r="M27" s="207">
        <f>K27/E27</f>
        <v>0.14285714285714285</v>
      </c>
      <c r="N27" s="208">
        <f>AVERAGE(particolare!C97:S97)</f>
        <v>5.714285714285714</v>
      </c>
      <c r="O27" s="209">
        <f>F27*3+G27</f>
        <v>12</v>
      </c>
    </row>
    <row r="28" spans="1:15" ht="15.75" thickBot="1">
      <c r="A28" s="204">
        <v>24</v>
      </c>
      <c r="B28" s="204">
        <v>24</v>
      </c>
      <c r="C28" s="215" t="s">
        <v>23</v>
      </c>
      <c r="D28" s="258" t="s">
        <v>59</v>
      </c>
      <c r="E28" s="259">
        <f>SUM(F28:H28)</f>
        <v>9</v>
      </c>
      <c r="F28" s="260">
        <v>1</v>
      </c>
      <c r="G28" s="260">
        <v>1</v>
      </c>
      <c r="H28" s="260">
        <v>7</v>
      </c>
      <c r="I28" s="261">
        <f>O28/E28</f>
        <v>0.4444444444444444</v>
      </c>
      <c r="J28" s="261">
        <f>F28/E28</f>
        <v>0.1111111111111111</v>
      </c>
      <c r="K28" s="308"/>
      <c r="L28" s="309"/>
      <c r="M28" s="262">
        <f>K28/E28</f>
        <v>0</v>
      </c>
      <c r="N28" s="263">
        <f>AVERAGE(particolare!C111:S111)</f>
        <v>5.666666666666667</v>
      </c>
      <c r="O28" s="209">
        <f>F28*3+G28</f>
        <v>4</v>
      </c>
    </row>
    <row r="29" spans="1:16" ht="12" customHeight="1" thickTop="1">
      <c r="A29" s="360">
        <v>25</v>
      </c>
      <c r="B29" s="360">
        <v>25</v>
      </c>
      <c r="C29" s="361" t="s">
        <v>30</v>
      </c>
      <c r="D29" s="362" t="s">
        <v>76</v>
      </c>
      <c r="E29" s="363">
        <f>SUM(F29:H29)</f>
        <v>2</v>
      </c>
      <c r="F29" s="365">
        <v>1</v>
      </c>
      <c r="G29" s="365">
        <v>1</v>
      </c>
      <c r="H29" s="365"/>
      <c r="I29" s="368">
        <f>O29/E29</f>
        <v>2</v>
      </c>
      <c r="J29" s="364">
        <f>F29/E29</f>
        <v>0.5</v>
      </c>
      <c r="K29" s="361">
        <v>-2</v>
      </c>
      <c r="L29" s="365"/>
      <c r="M29" s="364">
        <f>K29/E29</f>
        <v>-1</v>
      </c>
      <c r="N29" s="366">
        <f>AVERAGE(particolare!C45:S45)</f>
        <v>7.3</v>
      </c>
      <c r="O29" s="367">
        <f>F29*3+G29</f>
        <v>4</v>
      </c>
      <c r="P29" s="6"/>
    </row>
    <row r="30" spans="1:15" s="6" customFormat="1" ht="15">
      <c r="A30" s="306">
        <v>26</v>
      </c>
      <c r="B30" s="306">
        <v>26</v>
      </c>
      <c r="C30" s="318" t="s">
        <v>23</v>
      </c>
      <c r="D30" s="319" t="s">
        <v>52</v>
      </c>
      <c r="E30" s="320">
        <f>SUM(F30:H30)</f>
        <v>2</v>
      </c>
      <c r="F30" s="322">
        <v>1</v>
      </c>
      <c r="G30" s="322">
        <v>1</v>
      </c>
      <c r="H30" s="322"/>
      <c r="I30" s="323">
        <f>O30/E30</f>
        <v>2</v>
      </c>
      <c r="J30" s="323">
        <f>F30/E30</f>
        <v>0.5</v>
      </c>
      <c r="K30" s="318"/>
      <c r="L30" s="322"/>
      <c r="M30" s="325">
        <f>K30/E30</f>
        <v>0</v>
      </c>
      <c r="N30" s="326">
        <f>AVERAGE(particolare!C85:S85)</f>
        <v>6.75</v>
      </c>
      <c r="O30" s="358">
        <f>F30*3+G30</f>
        <v>4</v>
      </c>
    </row>
    <row r="31" spans="1:15" ht="15">
      <c r="A31" s="266">
        <v>27</v>
      </c>
      <c r="B31" s="266">
        <v>28</v>
      </c>
      <c r="C31" s="387" t="s">
        <v>17</v>
      </c>
      <c r="D31" s="389" t="s">
        <v>47</v>
      </c>
      <c r="E31" s="391">
        <f>SUM(F31:H31)</f>
        <v>4</v>
      </c>
      <c r="F31" s="393">
        <v>2</v>
      </c>
      <c r="G31" s="393">
        <v>1</v>
      </c>
      <c r="H31" s="393">
        <v>1</v>
      </c>
      <c r="I31" s="395">
        <f>O31/E31</f>
        <v>1.75</v>
      </c>
      <c r="J31" s="395">
        <f>F31/E31</f>
        <v>0.5</v>
      </c>
      <c r="K31" s="387">
        <v>5</v>
      </c>
      <c r="L31" s="393"/>
      <c r="M31" s="396">
        <f>K31/E31</f>
        <v>1.25</v>
      </c>
      <c r="N31" s="398">
        <f>AVERAGE(particolare!C86:S86)</f>
        <v>6.6000000000000005</v>
      </c>
      <c r="O31" s="400">
        <f>F31*3+G31</f>
        <v>7</v>
      </c>
    </row>
    <row r="32" spans="1:15" ht="15">
      <c r="A32" s="266">
        <v>28</v>
      </c>
      <c r="B32" s="266">
        <v>27</v>
      </c>
      <c r="C32" s="388" t="s">
        <v>20</v>
      </c>
      <c r="D32" s="390" t="s">
        <v>65</v>
      </c>
      <c r="E32" s="392">
        <f>SUM(F32:H32)</f>
        <v>1</v>
      </c>
      <c r="F32" s="394"/>
      <c r="G32" s="394"/>
      <c r="H32" s="394">
        <v>1</v>
      </c>
      <c r="I32" s="397">
        <f>O32/E32</f>
        <v>0</v>
      </c>
      <c r="J32" s="397">
        <f>F32/E32</f>
        <v>0</v>
      </c>
      <c r="K32" s="388">
        <v>-8</v>
      </c>
      <c r="L32" s="403"/>
      <c r="M32" s="397">
        <f>K32/E32</f>
        <v>-8</v>
      </c>
      <c r="N32" s="399">
        <f>AVERAGE(particolare!C47:S47)</f>
        <v>6.6</v>
      </c>
      <c r="O32" s="404">
        <f>F32*3+G32</f>
        <v>0</v>
      </c>
    </row>
    <row r="33" spans="1:16" ht="15">
      <c r="A33" s="266">
        <v>29</v>
      </c>
      <c r="B33" s="266">
        <v>29</v>
      </c>
      <c r="C33" s="283" t="s">
        <v>30</v>
      </c>
      <c r="D33" s="284" t="s">
        <v>149</v>
      </c>
      <c r="E33" s="285">
        <f>SUM(F33:H33)</f>
        <v>5</v>
      </c>
      <c r="F33" s="370">
        <v>2</v>
      </c>
      <c r="G33" s="370">
        <v>1</v>
      </c>
      <c r="H33" s="370">
        <v>2</v>
      </c>
      <c r="I33" s="290">
        <f>O33/E33</f>
        <v>1.4</v>
      </c>
      <c r="J33" s="290">
        <f>F33/E33</f>
        <v>0.4</v>
      </c>
      <c r="K33" s="283">
        <v>4</v>
      </c>
      <c r="L33" s="369"/>
      <c r="M33" s="290">
        <f>K33/E33</f>
        <v>0.8</v>
      </c>
      <c r="N33" s="291">
        <f>AVERAGE(particolare!C38:S38)</f>
        <v>6.5</v>
      </c>
      <c r="O33" s="282">
        <f>F33*3+G33</f>
        <v>7</v>
      </c>
      <c r="P33" s="8"/>
    </row>
    <row r="34" spans="1:16" ht="15">
      <c r="A34" s="266">
        <v>30</v>
      </c>
      <c r="B34" s="266">
        <v>30</v>
      </c>
      <c r="C34" s="283" t="s">
        <v>23</v>
      </c>
      <c r="D34" s="284" t="s">
        <v>72</v>
      </c>
      <c r="E34" s="285">
        <f>SUM(F34:H34)</f>
        <v>3</v>
      </c>
      <c r="F34" s="286">
        <v>2</v>
      </c>
      <c r="G34" s="286">
        <v>1</v>
      </c>
      <c r="H34" s="286"/>
      <c r="I34" s="287">
        <f>O34/E34</f>
        <v>2.3333333333333335</v>
      </c>
      <c r="J34" s="287">
        <f>F34/E34</f>
        <v>0.6666666666666666</v>
      </c>
      <c r="K34" s="283">
        <v>3</v>
      </c>
      <c r="L34" s="286"/>
      <c r="M34" s="290">
        <f>K34/E34</f>
        <v>1</v>
      </c>
      <c r="N34" s="291">
        <f>AVERAGE(particolare!C101:S101)</f>
        <v>6.366666666666667</v>
      </c>
      <c r="O34" s="304">
        <f>F34*3+G34</f>
        <v>7</v>
      </c>
      <c r="P34" s="6"/>
    </row>
    <row r="35" spans="1:16" s="6" customFormat="1" ht="15">
      <c r="A35" s="266">
        <v>31</v>
      </c>
      <c r="B35" s="266">
        <v>32</v>
      </c>
      <c r="C35" s="275" t="s">
        <v>23</v>
      </c>
      <c r="D35" s="276" t="s">
        <v>56</v>
      </c>
      <c r="E35" s="277">
        <f>SUM(F35:H35)</f>
        <v>1</v>
      </c>
      <c r="F35" s="278">
        <v>1</v>
      </c>
      <c r="G35" s="278"/>
      <c r="H35" s="278"/>
      <c r="I35" s="279">
        <f>O35/E35</f>
        <v>3</v>
      </c>
      <c r="J35" s="279">
        <f>F35/E35</f>
        <v>1</v>
      </c>
      <c r="K35" s="275"/>
      <c r="L35" s="278"/>
      <c r="M35" s="280">
        <f>K35/E35</f>
        <v>0</v>
      </c>
      <c r="N35" s="281">
        <f>AVERAGE(particolare!C78:S78)</f>
        <v>6.3</v>
      </c>
      <c r="O35" s="282">
        <f>F35*3+G35</f>
        <v>3</v>
      </c>
      <c r="P35"/>
    </row>
    <row r="36" spans="1:16" ht="15">
      <c r="A36" s="266">
        <v>32</v>
      </c>
      <c r="B36" s="266">
        <v>31</v>
      </c>
      <c r="C36" s="267" t="s">
        <v>17</v>
      </c>
      <c r="D36" s="268" t="s">
        <v>39</v>
      </c>
      <c r="E36" s="269">
        <f>SUM(F36:H36)</f>
        <v>5</v>
      </c>
      <c r="F36" s="270">
        <v>2</v>
      </c>
      <c r="G36" s="270">
        <v>1</v>
      </c>
      <c r="H36" s="270">
        <v>2</v>
      </c>
      <c r="I36" s="272">
        <f>O36/E36</f>
        <v>1.4</v>
      </c>
      <c r="J36" s="272">
        <f>F36/E36</f>
        <v>0.4</v>
      </c>
      <c r="K36" s="333">
        <v>2</v>
      </c>
      <c r="L36" s="335"/>
      <c r="M36" s="271">
        <f>K36/E36</f>
        <v>0.4</v>
      </c>
      <c r="N36" s="273">
        <f>AVERAGE(particolare!C125:S125)</f>
        <v>6.220000000000001</v>
      </c>
      <c r="O36" s="304">
        <f>F36*3+G36</f>
        <v>7</v>
      </c>
      <c r="P36" s="8"/>
    </row>
    <row r="37" spans="1:16" ht="15">
      <c r="A37" s="267">
        <v>33</v>
      </c>
      <c r="B37" s="267">
        <v>33</v>
      </c>
      <c r="C37" s="283" t="s">
        <v>23</v>
      </c>
      <c r="D37" s="284" t="s">
        <v>170</v>
      </c>
      <c r="E37" s="285">
        <f>SUM(F37:H37)</f>
        <v>1</v>
      </c>
      <c r="F37" s="286">
        <v>1</v>
      </c>
      <c r="G37" s="286"/>
      <c r="H37" s="286"/>
      <c r="I37" s="287">
        <f>O37/E37</f>
        <v>3</v>
      </c>
      <c r="J37" s="287">
        <f>F37/E37</f>
        <v>1</v>
      </c>
      <c r="K37" s="288"/>
      <c r="L37" s="289"/>
      <c r="M37" s="290">
        <f>K37/E37</f>
        <v>0</v>
      </c>
      <c r="N37" s="291">
        <f>AVERAGE(particolare!C129:S129)</f>
        <v>6</v>
      </c>
      <c r="O37" s="282">
        <f>F37*3+G37</f>
        <v>3</v>
      </c>
      <c r="P37" s="8"/>
    </row>
    <row r="38" spans="1:15" ht="15">
      <c r="A38" s="266">
        <v>34</v>
      </c>
      <c r="B38" s="266">
        <v>34</v>
      </c>
      <c r="C38" s="267" t="s">
        <v>17</v>
      </c>
      <c r="D38" s="268" t="s">
        <v>38</v>
      </c>
      <c r="E38" s="269">
        <f>SUM(F38:H38)</f>
        <v>3</v>
      </c>
      <c r="F38" s="270">
        <v>3</v>
      </c>
      <c r="G38" s="270"/>
      <c r="H38" s="270"/>
      <c r="I38" s="271">
        <f>O38/E38</f>
        <v>3</v>
      </c>
      <c r="J38" s="272">
        <f>F38/E38</f>
        <v>1</v>
      </c>
      <c r="K38" s="267">
        <v>1</v>
      </c>
      <c r="L38" s="270"/>
      <c r="M38" s="271">
        <f>K38/E38</f>
        <v>0.3333333333333333</v>
      </c>
      <c r="N38" s="273">
        <f>AVERAGE(particolare!C14:S14)</f>
        <v>5.966666666666666</v>
      </c>
      <c r="O38" s="274">
        <f>F38*3+G38</f>
        <v>9</v>
      </c>
    </row>
    <row r="39" spans="1:15" ht="15">
      <c r="A39" s="267">
        <v>35</v>
      </c>
      <c r="B39" s="267">
        <v>35</v>
      </c>
      <c r="C39" s="267" t="s">
        <v>30</v>
      </c>
      <c r="D39" s="268" t="s">
        <v>31</v>
      </c>
      <c r="E39" s="269">
        <f>SUM(F39:H39)</f>
        <v>1</v>
      </c>
      <c r="F39" s="321"/>
      <c r="G39" s="321"/>
      <c r="H39" s="321">
        <v>1</v>
      </c>
      <c r="I39" s="272">
        <f>O39/E39</f>
        <v>0</v>
      </c>
      <c r="J39" s="271">
        <f>F39/E39</f>
        <v>0</v>
      </c>
      <c r="K39" s="267"/>
      <c r="L39" s="324"/>
      <c r="M39" s="271">
        <f>K39/E39</f>
        <v>0</v>
      </c>
      <c r="N39" s="273">
        <f>AVERAGE(particolare!C41:S41)</f>
        <v>5.9</v>
      </c>
      <c r="O39" s="274">
        <f>F39*3+G39</f>
        <v>0</v>
      </c>
    </row>
    <row r="40" spans="1:16" ht="15">
      <c r="A40" s="266">
        <v>36</v>
      </c>
      <c r="B40" s="266">
        <v>36</v>
      </c>
      <c r="C40" s="283"/>
      <c r="D40" s="284" t="s">
        <v>176</v>
      </c>
      <c r="E40" s="285">
        <f>SUM(F40:H40)</f>
        <v>3</v>
      </c>
      <c r="F40" s="286">
        <v>1</v>
      </c>
      <c r="G40" s="286">
        <v>1</v>
      </c>
      <c r="H40" s="286">
        <v>1</v>
      </c>
      <c r="I40" s="287">
        <f>O40/E40</f>
        <v>1.3333333333333333</v>
      </c>
      <c r="J40" s="287">
        <f>F40/E40</f>
        <v>0.3333333333333333</v>
      </c>
      <c r="K40" s="288">
        <v>1</v>
      </c>
      <c r="L40" s="289"/>
      <c r="M40" s="290">
        <f>K40/E40</f>
        <v>0.3333333333333333</v>
      </c>
      <c r="N40" s="291">
        <f>AVERAGE(particolare!C112:S112)</f>
        <v>5.833333333333333</v>
      </c>
      <c r="O40" s="282">
        <f>F40*3+G40</f>
        <v>4</v>
      </c>
      <c r="P40" s="8"/>
    </row>
    <row r="41" spans="1:15" ht="15">
      <c r="A41" s="267">
        <v>37</v>
      </c>
      <c r="B41" s="267">
        <v>37</v>
      </c>
      <c r="C41" s="275" t="s">
        <v>17</v>
      </c>
      <c r="D41" s="276" t="s">
        <v>55</v>
      </c>
      <c r="E41" s="277">
        <f>SUM(F41:H41)</f>
        <v>2</v>
      </c>
      <c r="F41" s="301"/>
      <c r="G41" s="301">
        <v>1</v>
      </c>
      <c r="H41" s="301">
        <v>1</v>
      </c>
      <c r="I41" s="279">
        <f>O41/E41</f>
        <v>0.5</v>
      </c>
      <c r="J41" s="280">
        <f>F41/E41</f>
        <v>0</v>
      </c>
      <c r="K41" s="302">
        <v>1</v>
      </c>
      <c r="L41" s="303"/>
      <c r="M41" s="280">
        <f>K41/E41</f>
        <v>0.5</v>
      </c>
      <c r="N41" s="281">
        <f>AVERAGE(particolare!C37:S37)</f>
        <v>5.75</v>
      </c>
      <c r="O41" s="304">
        <f>F41*3+G41</f>
        <v>1</v>
      </c>
    </row>
    <row r="42" spans="1:15" ht="15">
      <c r="A42" s="266">
        <v>38</v>
      </c>
      <c r="B42" s="266">
        <v>39</v>
      </c>
      <c r="C42" s="275" t="s">
        <v>30</v>
      </c>
      <c r="D42" s="276" t="s">
        <v>58</v>
      </c>
      <c r="E42" s="277">
        <f>SUM(F42:H42)</f>
        <v>1</v>
      </c>
      <c r="F42" s="401"/>
      <c r="G42" s="401"/>
      <c r="H42" s="401">
        <v>1</v>
      </c>
      <c r="I42" s="279">
        <f>O42/E42</f>
        <v>0</v>
      </c>
      <c r="J42" s="280">
        <f>F42/E42</f>
        <v>0</v>
      </c>
      <c r="K42" s="275"/>
      <c r="L42" s="401"/>
      <c r="M42" s="280">
        <f>K42/E42</f>
        <v>0</v>
      </c>
      <c r="N42" s="281">
        <f>AVERAGE(particolare!C35:S35)</f>
        <v>5.3</v>
      </c>
      <c r="O42" s="304">
        <f>F42*3+G42</f>
        <v>0</v>
      </c>
    </row>
    <row r="43" spans="1:16" ht="15.75" thickBot="1">
      <c r="A43" s="292">
        <v>39</v>
      </c>
      <c r="B43" s="292">
        <v>38</v>
      </c>
      <c r="C43" s="293" t="s">
        <v>17</v>
      </c>
      <c r="D43" s="294" t="s">
        <v>60</v>
      </c>
      <c r="E43" s="295">
        <f>SUM(F43:H43)</f>
        <v>2</v>
      </c>
      <c r="F43" s="402"/>
      <c r="G43" s="402"/>
      <c r="H43" s="402">
        <v>2</v>
      </c>
      <c r="I43" s="297">
        <f>O43/E43</f>
        <v>0</v>
      </c>
      <c r="J43" s="296">
        <f>F43/E43</f>
        <v>0</v>
      </c>
      <c r="K43" s="293">
        <v>2</v>
      </c>
      <c r="L43" s="402"/>
      <c r="M43" s="297">
        <f>K43/E43</f>
        <v>1</v>
      </c>
      <c r="N43" s="298">
        <f>AVERAGE(particolare!C54:S54)</f>
        <v>5</v>
      </c>
      <c r="O43" s="405">
        <f>F43*3+G43</f>
        <v>0</v>
      </c>
      <c r="P43" s="6"/>
    </row>
    <row r="44" spans="1:15" ht="15.75" thickTop="1">
      <c r="A44" s="317">
        <v>40</v>
      </c>
      <c r="B44" s="317">
        <v>40</v>
      </c>
      <c r="C44" s="229" t="s">
        <v>17</v>
      </c>
      <c r="D44" s="230" t="s">
        <v>28</v>
      </c>
      <c r="E44" s="231">
        <f aca="true" t="shared" si="0" ref="E44:E68">SUM(F44:H44)</f>
        <v>0</v>
      </c>
      <c r="F44" s="232"/>
      <c r="G44" s="232"/>
      <c r="H44" s="232"/>
      <c r="I44" s="233" t="e">
        <f aca="true" t="shared" si="1" ref="I44:I68">O44/E44</f>
        <v>#DIV/0!</v>
      </c>
      <c r="J44" s="233" t="e">
        <f aca="true" t="shared" si="2" ref="J44:J68">F44/E44</f>
        <v>#DIV/0!</v>
      </c>
      <c r="K44" s="248"/>
      <c r="L44" s="249"/>
      <c r="M44" s="234" t="e">
        <f aca="true" t="shared" si="3" ref="M44:M68">K44/E44</f>
        <v>#DIV/0!</v>
      </c>
      <c r="N44" s="235" t="e">
        <f>AVERAGE(particolare!C5:S5)</f>
        <v>#DIV/0!</v>
      </c>
      <c r="O44" s="236">
        <f aca="true" t="shared" si="4" ref="O44:O68">F44*3+G44</f>
        <v>0</v>
      </c>
    </row>
    <row r="45" spans="1:15" ht="15">
      <c r="A45" s="299">
        <v>41</v>
      </c>
      <c r="B45" s="299">
        <v>41</v>
      </c>
      <c r="C45" s="134" t="s">
        <v>17</v>
      </c>
      <c r="D45" s="135" t="s">
        <v>29</v>
      </c>
      <c r="E45" s="136">
        <f t="shared" si="0"/>
        <v>0</v>
      </c>
      <c r="F45" s="150"/>
      <c r="G45" s="150"/>
      <c r="H45" s="150"/>
      <c r="I45" s="137" t="e">
        <f t="shared" si="1"/>
        <v>#DIV/0!</v>
      </c>
      <c r="J45" s="137" t="e">
        <f t="shared" si="2"/>
        <v>#DIV/0!</v>
      </c>
      <c r="K45" s="168"/>
      <c r="L45" s="169"/>
      <c r="M45" s="138" t="e">
        <f t="shared" si="3"/>
        <v>#DIV/0!</v>
      </c>
      <c r="N45" s="140" t="e">
        <f>AVERAGE(particolare!C124:S124)</f>
        <v>#DIV/0!</v>
      </c>
      <c r="O45" s="141">
        <f t="shared" si="4"/>
        <v>0</v>
      </c>
    </row>
    <row r="46" spans="1:16" ht="15">
      <c r="A46" s="299">
        <v>42</v>
      </c>
      <c r="B46" s="299">
        <v>42</v>
      </c>
      <c r="C46" s="134" t="s">
        <v>23</v>
      </c>
      <c r="D46" s="135" t="s">
        <v>42</v>
      </c>
      <c r="E46" s="136">
        <f t="shared" si="0"/>
        <v>0</v>
      </c>
      <c r="F46" s="150"/>
      <c r="G46" s="150"/>
      <c r="H46" s="150"/>
      <c r="I46" s="137" t="e">
        <f t="shared" si="1"/>
        <v>#DIV/0!</v>
      </c>
      <c r="J46" s="138" t="e">
        <f t="shared" si="2"/>
        <v>#DIV/0!</v>
      </c>
      <c r="K46" s="134"/>
      <c r="L46" s="139"/>
      <c r="M46" s="138" t="e">
        <f t="shared" si="3"/>
        <v>#DIV/0!</v>
      </c>
      <c r="N46" s="140" t="e">
        <f>AVERAGE(particolare!C13:S13)</f>
        <v>#DIV/0!</v>
      </c>
      <c r="O46" s="141">
        <f t="shared" si="4"/>
        <v>0</v>
      </c>
      <c r="P46" s="8"/>
    </row>
    <row r="47" spans="1:15" ht="15">
      <c r="A47" s="299">
        <v>43</v>
      </c>
      <c r="B47" s="299">
        <v>43</v>
      </c>
      <c r="C47" s="154" t="s">
        <v>23</v>
      </c>
      <c r="D47" s="155" t="s">
        <v>165</v>
      </c>
      <c r="E47" s="156">
        <f t="shared" si="0"/>
        <v>0</v>
      </c>
      <c r="F47" s="157"/>
      <c r="G47" s="157"/>
      <c r="H47" s="157"/>
      <c r="I47" s="158" t="e">
        <f t="shared" si="1"/>
        <v>#DIV/0!</v>
      </c>
      <c r="J47" s="158" t="e">
        <f t="shared" si="2"/>
        <v>#DIV/0!</v>
      </c>
      <c r="K47" s="159"/>
      <c r="L47" s="160"/>
      <c r="M47" s="161" t="e">
        <f t="shared" si="3"/>
        <v>#DIV/0!</v>
      </c>
      <c r="N47" s="162" t="e">
        <f>AVERAGE(particolare!C8:S8)</f>
        <v>#DIV/0!</v>
      </c>
      <c r="O47" s="165">
        <f t="shared" si="4"/>
        <v>0</v>
      </c>
    </row>
    <row r="48" spans="1:16" ht="15">
      <c r="A48" s="299">
        <v>44</v>
      </c>
      <c r="B48" s="299">
        <v>44</v>
      </c>
      <c r="C48" s="142" t="s">
        <v>17</v>
      </c>
      <c r="D48" s="143" t="s">
        <v>43</v>
      </c>
      <c r="E48" s="144">
        <f t="shared" si="0"/>
        <v>0</v>
      </c>
      <c r="F48" s="145"/>
      <c r="G48" s="145"/>
      <c r="H48" s="145"/>
      <c r="I48" s="146" t="e">
        <f t="shared" si="1"/>
        <v>#DIV/0!</v>
      </c>
      <c r="J48" s="146" t="e">
        <f t="shared" si="2"/>
        <v>#DIV/0!</v>
      </c>
      <c r="K48" s="151"/>
      <c r="L48" s="152"/>
      <c r="M48" s="147" t="e">
        <f t="shared" si="3"/>
        <v>#DIV/0!</v>
      </c>
      <c r="N48" s="148" t="e">
        <f>AVERAGE(particolare!C131:S131)</f>
        <v>#DIV/0!</v>
      </c>
      <c r="O48" s="165">
        <f t="shared" si="4"/>
        <v>0</v>
      </c>
      <c r="P48" s="17"/>
    </row>
    <row r="49" spans="1:15" ht="15">
      <c r="A49" s="299">
        <v>45</v>
      </c>
      <c r="B49" s="299">
        <v>45</v>
      </c>
      <c r="C49" s="142" t="s">
        <v>17</v>
      </c>
      <c r="D49" s="143" t="s">
        <v>46</v>
      </c>
      <c r="E49" s="144">
        <f t="shared" si="0"/>
        <v>0</v>
      </c>
      <c r="F49" s="145"/>
      <c r="G49" s="145"/>
      <c r="H49" s="145"/>
      <c r="I49" s="146" t="e">
        <f t="shared" si="1"/>
        <v>#DIV/0!</v>
      </c>
      <c r="J49" s="146" t="e">
        <f t="shared" si="2"/>
        <v>#DIV/0!</v>
      </c>
      <c r="K49" s="151"/>
      <c r="L49" s="152"/>
      <c r="M49" s="147" t="e">
        <f t="shared" si="3"/>
        <v>#DIV/0!</v>
      </c>
      <c r="N49" s="148" t="e">
        <f>AVERAGE(particolare!C116:S116)</f>
        <v>#DIV/0!</v>
      </c>
      <c r="O49" s="165">
        <f t="shared" si="4"/>
        <v>0</v>
      </c>
    </row>
    <row r="50" spans="1:16" ht="15">
      <c r="A50" s="299">
        <v>46</v>
      </c>
      <c r="B50" s="299">
        <v>46</v>
      </c>
      <c r="C50" s="154" t="s">
        <v>17</v>
      </c>
      <c r="D50" s="155" t="s">
        <v>148</v>
      </c>
      <c r="E50" s="156">
        <f t="shared" si="0"/>
        <v>0</v>
      </c>
      <c r="F50" s="157"/>
      <c r="G50" s="157"/>
      <c r="H50" s="157"/>
      <c r="I50" s="158" t="e">
        <f t="shared" si="1"/>
        <v>#DIV/0!</v>
      </c>
      <c r="J50" s="158" t="e">
        <f t="shared" si="2"/>
        <v>#DIV/0!</v>
      </c>
      <c r="K50" s="154"/>
      <c r="L50" s="157"/>
      <c r="M50" s="161" t="e">
        <f t="shared" si="3"/>
        <v>#DIV/0!</v>
      </c>
      <c r="N50" s="162" t="e">
        <f>AVERAGE(particolare!C77:S77)</f>
        <v>#DIV/0!</v>
      </c>
      <c r="O50" s="149">
        <f t="shared" si="4"/>
        <v>0</v>
      </c>
      <c r="P50" s="6"/>
    </row>
    <row r="51" spans="1:15" ht="15">
      <c r="A51" s="299">
        <v>47</v>
      </c>
      <c r="B51" s="299">
        <v>47</v>
      </c>
      <c r="C51" s="154" t="s">
        <v>17</v>
      </c>
      <c r="D51" s="155" t="s">
        <v>110</v>
      </c>
      <c r="E51" s="156">
        <f t="shared" si="0"/>
        <v>0</v>
      </c>
      <c r="F51" s="157"/>
      <c r="G51" s="157"/>
      <c r="H51" s="157"/>
      <c r="I51" s="158" t="e">
        <f t="shared" si="1"/>
        <v>#DIV/0!</v>
      </c>
      <c r="J51" s="158" t="e">
        <f t="shared" si="2"/>
        <v>#DIV/0!</v>
      </c>
      <c r="K51" s="159"/>
      <c r="L51" s="160"/>
      <c r="M51" s="161" t="e">
        <f t="shared" si="3"/>
        <v>#DIV/0!</v>
      </c>
      <c r="N51" s="162" t="e">
        <f>AVERAGE(particolare!C110:S110)</f>
        <v>#DIV/0!</v>
      </c>
      <c r="O51" s="149">
        <f t="shared" si="4"/>
        <v>0</v>
      </c>
    </row>
    <row r="52" spans="1:15" ht="15">
      <c r="A52" s="299">
        <v>48</v>
      </c>
      <c r="B52" s="299">
        <v>48</v>
      </c>
      <c r="C52" s="154" t="s">
        <v>17</v>
      </c>
      <c r="D52" s="155" t="s">
        <v>91</v>
      </c>
      <c r="E52" s="156">
        <f t="shared" si="0"/>
        <v>0</v>
      </c>
      <c r="F52" s="163"/>
      <c r="G52" s="163"/>
      <c r="H52" s="163"/>
      <c r="I52" s="158" t="e">
        <f t="shared" si="1"/>
        <v>#DIV/0!</v>
      </c>
      <c r="J52" s="161" t="e">
        <f t="shared" si="2"/>
        <v>#DIV/0!</v>
      </c>
      <c r="K52" s="159"/>
      <c r="L52" s="164"/>
      <c r="M52" s="161" t="e">
        <f t="shared" si="3"/>
        <v>#DIV/0!</v>
      </c>
      <c r="N52" s="162" t="e">
        <f>AVERAGE(particolare!C23:S23)</f>
        <v>#DIV/0!</v>
      </c>
      <c r="O52" s="165">
        <f t="shared" si="4"/>
        <v>0</v>
      </c>
    </row>
    <row r="53" spans="1:15" ht="15">
      <c r="A53" s="299">
        <v>49</v>
      </c>
      <c r="B53" s="299">
        <v>49</v>
      </c>
      <c r="C53" s="339" t="s">
        <v>20</v>
      </c>
      <c r="D53" s="341" t="s">
        <v>160</v>
      </c>
      <c r="E53" s="343">
        <f t="shared" si="0"/>
        <v>0</v>
      </c>
      <c r="F53" s="346"/>
      <c r="G53" s="346"/>
      <c r="H53" s="346"/>
      <c r="I53" s="349" t="e">
        <f t="shared" si="1"/>
        <v>#DIV/0!</v>
      </c>
      <c r="J53" s="349" t="e">
        <f t="shared" si="2"/>
        <v>#DIV/0!</v>
      </c>
      <c r="K53" s="339"/>
      <c r="L53" s="346"/>
      <c r="M53" s="128" t="e">
        <f t="shared" si="3"/>
        <v>#DIV/0!</v>
      </c>
      <c r="N53" s="357" t="e">
        <f>AVERAGE(particolare!C83:S83)</f>
        <v>#DIV/0!</v>
      </c>
      <c r="O53" s="337">
        <f t="shared" si="4"/>
        <v>0</v>
      </c>
    </row>
    <row r="54" spans="1:15" ht="15">
      <c r="A54" s="299">
        <v>50</v>
      </c>
      <c r="B54" s="299">
        <v>50</v>
      </c>
      <c r="C54" s="154" t="s">
        <v>30</v>
      </c>
      <c r="D54" s="155" t="s">
        <v>147</v>
      </c>
      <c r="E54" s="156">
        <f t="shared" si="0"/>
        <v>0</v>
      </c>
      <c r="F54" s="157"/>
      <c r="G54" s="157"/>
      <c r="H54" s="157"/>
      <c r="I54" s="158" t="e">
        <f t="shared" si="1"/>
        <v>#DIV/0!</v>
      </c>
      <c r="J54" s="158" t="e">
        <f t="shared" si="2"/>
        <v>#DIV/0!</v>
      </c>
      <c r="K54" s="154"/>
      <c r="L54" s="157"/>
      <c r="M54" s="161" t="e">
        <f t="shared" si="3"/>
        <v>#DIV/0!</v>
      </c>
      <c r="N54" s="162" t="e">
        <f>AVERAGE(particolare!C105:S105)</f>
        <v>#DIV/0!</v>
      </c>
      <c r="O54" s="165">
        <f t="shared" si="4"/>
        <v>0</v>
      </c>
    </row>
    <row r="55" spans="1:15" ht="15">
      <c r="A55" s="299">
        <v>51</v>
      </c>
      <c r="B55" s="299">
        <v>51</v>
      </c>
      <c r="C55" s="142" t="s">
        <v>17</v>
      </c>
      <c r="D55" s="143" t="s">
        <v>45</v>
      </c>
      <c r="E55" s="144">
        <f t="shared" si="0"/>
        <v>0</v>
      </c>
      <c r="F55" s="145"/>
      <c r="G55" s="145"/>
      <c r="H55" s="145"/>
      <c r="I55" s="146" t="e">
        <f t="shared" si="1"/>
        <v>#DIV/0!</v>
      </c>
      <c r="J55" s="146" t="e">
        <f t="shared" si="2"/>
        <v>#DIV/0!</v>
      </c>
      <c r="K55" s="142"/>
      <c r="L55" s="145"/>
      <c r="M55" s="147" t="e">
        <f t="shared" si="3"/>
        <v>#DIV/0!</v>
      </c>
      <c r="N55" s="148" t="e">
        <f>AVERAGE(particolare!C99:S99)</f>
        <v>#DIV/0!</v>
      </c>
      <c r="O55" s="165">
        <f t="shared" si="4"/>
        <v>0</v>
      </c>
    </row>
    <row r="56" spans="1:16" s="17" customFormat="1" ht="15">
      <c r="A56" s="299">
        <v>52</v>
      </c>
      <c r="B56" s="299">
        <v>52</v>
      </c>
      <c r="C56" s="154" t="s">
        <v>20</v>
      </c>
      <c r="D56" s="155" t="s">
        <v>154</v>
      </c>
      <c r="E56" s="156">
        <f t="shared" si="0"/>
        <v>0</v>
      </c>
      <c r="F56" s="157"/>
      <c r="G56" s="157"/>
      <c r="H56" s="157"/>
      <c r="I56" s="158" t="e">
        <f t="shared" si="1"/>
        <v>#DIV/0!</v>
      </c>
      <c r="J56" s="161" t="e">
        <f t="shared" si="2"/>
        <v>#DIV/0!</v>
      </c>
      <c r="K56" s="154"/>
      <c r="L56" s="163"/>
      <c r="M56" s="161" t="e">
        <f t="shared" si="3"/>
        <v>#DIV/0!</v>
      </c>
      <c r="N56" s="162" t="e">
        <f>AVERAGE(particolare!C61:S61)</f>
        <v>#DIV/0!</v>
      </c>
      <c r="O56" s="149">
        <f t="shared" si="4"/>
        <v>0</v>
      </c>
      <c r="P56"/>
    </row>
    <row r="57" spans="1:15" ht="15">
      <c r="A57" s="299">
        <v>53</v>
      </c>
      <c r="B57" s="299">
        <v>53</v>
      </c>
      <c r="C57" s="154" t="s">
        <v>23</v>
      </c>
      <c r="D57" s="155" t="s">
        <v>156</v>
      </c>
      <c r="E57" s="156">
        <f t="shared" si="0"/>
        <v>0</v>
      </c>
      <c r="F57" s="157"/>
      <c r="G57" s="157"/>
      <c r="H57" s="157"/>
      <c r="I57" s="158" t="e">
        <f t="shared" si="1"/>
        <v>#DIV/0!</v>
      </c>
      <c r="J57" s="158" t="e">
        <f t="shared" si="2"/>
        <v>#DIV/0!</v>
      </c>
      <c r="K57" s="159"/>
      <c r="L57" s="160"/>
      <c r="M57" s="161" t="e">
        <f t="shared" si="3"/>
        <v>#DIV/0!</v>
      </c>
      <c r="N57" s="162" t="e">
        <f>AVERAGE(particolare!C123:S123)</f>
        <v>#DIV/0!</v>
      </c>
      <c r="O57" s="149">
        <f t="shared" si="4"/>
        <v>0</v>
      </c>
    </row>
    <row r="58" spans="1:16" s="1" customFormat="1" ht="15">
      <c r="A58" s="299">
        <v>54</v>
      </c>
      <c r="B58" s="299">
        <v>54</v>
      </c>
      <c r="C58" s="154" t="s">
        <v>17</v>
      </c>
      <c r="D58" s="155" t="s">
        <v>155</v>
      </c>
      <c r="E58" s="156">
        <f t="shared" si="0"/>
        <v>0</v>
      </c>
      <c r="F58" s="163"/>
      <c r="G58" s="163"/>
      <c r="H58" s="163"/>
      <c r="I58" s="158" t="e">
        <f t="shared" si="1"/>
        <v>#DIV/0!</v>
      </c>
      <c r="J58" s="161" t="e">
        <f t="shared" si="2"/>
        <v>#DIV/0!</v>
      </c>
      <c r="K58" s="159"/>
      <c r="L58" s="164"/>
      <c r="M58" s="161" t="e">
        <f t="shared" si="3"/>
        <v>#DIV/0!</v>
      </c>
      <c r="N58" s="162" t="e">
        <f>AVERAGE(particolare!C26:S26)</f>
        <v>#DIV/0!</v>
      </c>
      <c r="O58" s="165">
        <f t="shared" si="4"/>
        <v>0</v>
      </c>
      <c r="P58"/>
    </row>
    <row r="59" spans="1:15" ht="13.5" customHeight="1">
      <c r="A59" s="299">
        <v>55</v>
      </c>
      <c r="B59" s="299">
        <v>55</v>
      </c>
      <c r="C59" s="339" t="s">
        <v>30</v>
      </c>
      <c r="D59" s="341" t="s">
        <v>73</v>
      </c>
      <c r="E59" s="343">
        <f t="shared" si="0"/>
        <v>0</v>
      </c>
      <c r="F59" s="346"/>
      <c r="G59" s="346"/>
      <c r="H59" s="346"/>
      <c r="I59" s="349" t="e">
        <f t="shared" si="1"/>
        <v>#DIV/0!</v>
      </c>
      <c r="J59" s="349" t="e">
        <f t="shared" si="2"/>
        <v>#DIV/0!</v>
      </c>
      <c r="K59" s="339"/>
      <c r="L59" s="346"/>
      <c r="M59" s="128" t="e">
        <f t="shared" si="3"/>
        <v>#DIV/0!</v>
      </c>
      <c r="N59" s="357" t="e">
        <f>AVERAGE(particolare!C66:S66)</f>
        <v>#DIV/0!</v>
      </c>
      <c r="O59" s="337">
        <f t="shared" si="4"/>
        <v>0</v>
      </c>
    </row>
    <row r="60" spans="1:15" ht="15">
      <c r="A60" s="299">
        <v>56</v>
      </c>
      <c r="B60" s="299">
        <v>56</v>
      </c>
      <c r="C60" s="142" t="s">
        <v>23</v>
      </c>
      <c r="D60" s="143" t="s">
        <v>48</v>
      </c>
      <c r="E60" s="144">
        <f t="shared" si="0"/>
        <v>0</v>
      </c>
      <c r="F60" s="167"/>
      <c r="G60" s="167"/>
      <c r="H60" s="167"/>
      <c r="I60" s="146" t="e">
        <f t="shared" si="1"/>
        <v>#DIV/0!</v>
      </c>
      <c r="J60" s="147" t="e">
        <f t="shared" si="2"/>
        <v>#DIV/0!</v>
      </c>
      <c r="K60" s="151"/>
      <c r="L60" s="355"/>
      <c r="M60" s="147" t="e">
        <f t="shared" si="3"/>
        <v>#DIV/0!</v>
      </c>
      <c r="N60" s="148" t="e">
        <f>AVERAGE(particolare!C73:S73)</f>
        <v>#DIV/0!</v>
      </c>
      <c r="O60" s="141">
        <f t="shared" si="4"/>
        <v>0</v>
      </c>
    </row>
    <row r="61" spans="1:16" s="6" customFormat="1" ht="15">
      <c r="A61" s="299">
        <v>57</v>
      </c>
      <c r="B61" s="299">
        <v>57</v>
      </c>
      <c r="C61" s="310" t="s">
        <v>20</v>
      </c>
      <c r="D61" s="311" t="s">
        <v>158</v>
      </c>
      <c r="E61" s="312">
        <f t="shared" si="0"/>
        <v>0</v>
      </c>
      <c r="F61" s="313"/>
      <c r="G61" s="313"/>
      <c r="H61" s="313"/>
      <c r="I61" s="314" t="e">
        <f t="shared" si="1"/>
        <v>#DIV/0!</v>
      </c>
      <c r="J61" s="315" t="e">
        <f t="shared" si="2"/>
        <v>#DIV/0!</v>
      </c>
      <c r="K61" s="310"/>
      <c r="L61" s="313"/>
      <c r="M61" s="315" t="e">
        <f t="shared" si="3"/>
        <v>#DIV/0!</v>
      </c>
      <c r="N61" s="316" t="e">
        <f>AVERAGE(particolare!C62:S62)</f>
        <v>#DIV/0!</v>
      </c>
      <c r="O61" s="165">
        <f t="shared" si="4"/>
        <v>0</v>
      </c>
      <c r="P61" s="8"/>
    </row>
    <row r="62" spans="1:16" s="6" customFormat="1" ht="15">
      <c r="A62" s="299">
        <v>58</v>
      </c>
      <c r="B62" s="299">
        <v>58</v>
      </c>
      <c r="C62" s="154" t="s">
        <v>17</v>
      </c>
      <c r="D62" s="155" t="s">
        <v>166</v>
      </c>
      <c r="E62" s="156">
        <f t="shared" si="0"/>
        <v>0</v>
      </c>
      <c r="F62" s="157"/>
      <c r="G62" s="157"/>
      <c r="H62" s="157"/>
      <c r="I62" s="158" t="e">
        <f t="shared" si="1"/>
        <v>#DIV/0!</v>
      </c>
      <c r="J62" s="158" t="e">
        <f t="shared" si="2"/>
        <v>#DIV/0!</v>
      </c>
      <c r="K62" s="154"/>
      <c r="L62" s="157"/>
      <c r="M62" s="161" t="e">
        <f t="shared" si="3"/>
        <v>#DIV/0!</v>
      </c>
      <c r="N62" s="162" t="e">
        <f>AVERAGE(particolare!C21:S21)</f>
        <v>#DIV/0!</v>
      </c>
      <c r="O62" s="165">
        <f t="shared" si="4"/>
        <v>0</v>
      </c>
      <c r="P62" s="8"/>
    </row>
    <row r="63" spans="1:15" s="6" customFormat="1" ht="15">
      <c r="A63" s="299">
        <v>59</v>
      </c>
      <c r="B63" s="299">
        <v>59</v>
      </c>
      <c r="C63" s="142" t="s">
        <v>17</v>
      </c>
      <c r="D63" s="143" t="s">
        <v>49</v>
      </c>
      <c r="E63" s="144">
        <f t="shared" si="0"/>
        <v>0</v>
      </c>
      <c r="F63" s="145"/>
      <c r="G63" s="145"/>
      <c r="H63" s="145"/>
      <c r="I63" s="146" t="e">
        <f t="shared" si="1"/>
        <v>#DIV/0!</v>
      </c>
      <c r="J63" s="146" t="e">
        <f t="shared" si="2"/>
        <v>#DIV/0!</v>
      </c>
      <c r="K63" s="142"/>
      <c r="L63" s="145"/>
      <c r="M63" s="147" t="e">
        <f t="shared" si="3"/>
        <v>#DIV/0!</v>
      </c>
      <c r="N63" s="148" t="e">
        <f>AVERAGE(particolare!C106:S106)</f>
        <v>#DIV/0!</v>
      </c>
      <c r="O63" s="165">
        <f t="shared" si="4"/>
        <v>0</v>
      </c>
    </row>
    <row r="64" spans="1:16" ht="15">
      <c r="A64" s="299">
        <v>60</v>
      </c>
      <c r="B64" s="299">
        <v>60</v>
      </c>
      <c r="C64" s="154" t="s">
        <v>20</v>
      </c>
      <c r="D64" s="155" t="s">
        <v>161</v>
      </c>
      <c r="E64" s="156">
        <f t="shared" si="0"/>
        <v>0</v>
      </c>
      <c r="F64" s="242"/>
      <c r="G64" s="242"/>
      <c r="H64" s="242"/>
      <c r="I64" s="158" t="e">
        <f t="shared" si="1"/>
        <v>#DIV/0!</v>
      </c>
      <c r="J64" s="161" t="e">
        <f t="shared" si="2"/>
        <v>#DIV/0!</v>
      </c>
      <c r="K64" s="154"/>
      <c r="L64" s="163"/>
      <c r="M64" s="161" t="e">
        <f t="shared" si="3"/>
        <v>#DIV/0!</v>
      </c>
      <c r="N64" s="162" t="e">
        <f>AVERAGE(particolare!C50:S50)</f>
        <v>#DIV/0!</v>
      </c>
      <c r="O64" s="165">
        <f t="shared" si="4"/>
        <v>0</v>
      </c>
      <c r="P64" s="6"/>
    </row>
    <row r="65" spans="1:15" ht="15">
      <c r="A65" s="299">
        <v>61</v>
      </c>
      <c r="B65" s="299">
        <v>61</v>
      </c>
      <c r="C65" s="154"/>
      <c r="D65" s="155" t="s">
        <v>77</v>
      </c>
      <c r="E65" s="156">
        <f t="shared" si="0"/>
        <v>0</v>
      </c>
      <c r="F65" s="157"/>
      <c r="G65" s="157"/>
      <c r="H65" s="157"/>
      <c r="I65" s="158" t="e">
        <f t="shared" si="1"/>
        <v>#DIV/0!</v>
      </c>
      <c r="J65" s="158" t="e">
        <f t="shared" si="2"/>
        <v>#DIV/0!</v>
      </c>
      <c r="K65" s="154"/>
      <c r="L65" s="157"/>
      <c r="M65" s="161" t="e">
        <f t="shared" si="3"/>
        <v>#DIV/0!</v>
      </c>
      <c r="N65" s="162" t="e">
        <f>AVERAGE(particolare!C88:S88)</f>
        <v>#DIV/0!</v>
      </c>
      <c r="O65" s="141">
        <f t="shared" si="4"/>
        <v>0</v>
      </c>
    </row>
    <row r="66" spans="1:15" ht="15">
      <c r="A66" s="299">
        <v>62</v>
      </c>
      <c r="B66" s="299">
        <v>62</v>
      </c>
      <c r="C66" s="134" t="s">
        <v>30</v>
      </c>
      <c r="D66" s="135" t="s">
        <v>34</v>
      </c>
      <c r="E66" s="136">
        <f t="shared" si="0"/>
        <v>0</v>
      </c>
      <c r="F66" s="150"/>
      <c r="G66" s="150"/>
      <c r="H66" s="150"/>
      <c r="I66" s="137" t="e">
        <f t="shared" si="1"/>
        <v>#DIV/0!</v>
      </c>
      <c r="J66" s="137" t="e">
        <f t="shared" si="2"/>
        <v>#DIV/0!</v>
      </c>
      <c r="K66" s="168"/>
      <c r="L66" s="169"/>
      <c r="M66" s="138" t="e">
        <f t="shared" si="3"/>
        <v>#DIV/0!</v>
      </c>
      <c r="N66" s="140" t="e">
        <f>AVERAGE(particolare!C113:S113)</f>
        <v>#DIV/0!</v>
      </c>
      <c r="O66" s="165">
        <f t="shared" si="4"/>
        <v>0</v>
      </c>
    </row>
    <row r="67" spans="1:57" ht="15">
      <c r="A67" s="299">
        <v>63</v>
      </c>
      <c r="B67" s="299">
        <v>63</v>
      </c>
      <c r="C67" s="142" t="s">
        <v>23</v>
      </c>
      <c r="D67" s="143" t="s">
        <v>54</v>
      </c>
      <c r="E67" s="144">
        <f t="shared" si="0"/>
        <v>0</v>
      </c>
      <c r="F67" s="170"/>
      <c r="G67" s="170"/>
      <c r="H67" s="170"/>
      <c r="I67" s="147" t="e">
        <f t="shared" si="1"/>
        <v>#DIV/0!</v>
      </c>
      <c r="J67" s="147" t="e">
        <f t="shared" si="2"/>
        <v>#DIV/0!</v>
      </c>
      <c r="K67" s="142"/>
      <c r="L67" s="167"/>
      <c r="M67" s="147" t="e">
        <f t="shared" si="3"/>
        <v>#DIV/0!</v>
      </c>
      <c r="N67" s="148" t="e">
        <f>AVERAGE(particolare!C58:S58)</f>
        <v>#DIV/0!</v>
      </c>
      <c r="O67" s="165">
        <f t="shared" si="4"/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7" customFormat="1" ht="15">
      <c r="A68" s="299">
        <v>64</v>
      </c>
      <c r="B68" s="299">
        <v>64</v>
      </c>
      <c r="C68" s="142" t="s">
        <v>17</v>
      </c>
      <c r="D68" s="143" t="s">
        <v>57</v>
      </c>
      <c r="E68" s="144">
        <f t="shared" si="0"/>
        <v>0</v>
      </c>
      <c r="F68" s="167"/>
      <c r="G68" s="167"/>
      <c r="H68" s="167"/>
      <c r="I68" s="146" t="e">
        <f t="shared" si="1"/>
        <v>#DIV/0!</v>
      </c>
      <c r="J68" s="147" t="e">
        <f t="shared" si="2"/>
        <v>#DIV/0!</v>
      </c>
      <c r="K68" s="142"/>
      <c r="L68" s="167"/>
      <c r="M68" s="147" t="e">
        <f t="shared" si="3"/>
        <v>#DIV/0!</v>
      </c>
      <c r="N68" s="148" t="e">
        <f>AVERAGE(particolare!C56:S56)</f>
        <v>#DIV/0!</v>
      </c>
      <c r="O68" s="165">
        <f t="shared" si="4"/>
        <v>0</v>
      </c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7" customFormat="1" ht="15">
      <c r="A69" s="299">
        <v>65</v>
      </c>
      <c r="B69" s="299">
        <v>65</v>
      </c>
      <c r="C69" s="154" t="s">
        <v>30</v>
      </c>
      <c r="D69" s="155" t="s">
        <v>69</v>
      </c>
      <c r="E69" s="156">
        <f aca="true" t="shared" si="5" ref="E69:E100">SUM(F69:H69)</f>
        <v>0</v>
      </c>
      <c r="F69" s="157"/>
      <c r="G69" s="157"/>
      <c r="H69" s="157"/>
      <c r="I69" s="158" t="e">
        <f aca="true" t="shared" si="6" ref="I69:I100">O69/E69</f>
        <v>#DIV/0!</v>
      </c>
      <c r="J69" s="158" t="e">
        <f aca="true" t="shared" si="7" ref="J69:J100">F69/E69</f>
        <v>#DIV/0!</v>
      </c>
      <c r="K69" s="159"/>
      <c r="L69" s="160"/>
      <c r="M69" s="161" t="e">
        <f aca="true" t="shared" si="8" ref="M69:M100">K69/E69</f>
        <v>#DIV/0!</v>
      </c>
      <c r="N69" s="162" t="e">
        <f>AVERAGE(particolare!C28:S28)</f>
        <v>#DIV/0!</v>
      </c>
      <c r="O69" s="166">
        <f aca="true" t="shared" si="9" ref="O69:O100">F69*3+G69</f>
        <v>0</v>
      </c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">
      <c r="A70" s="299">
        <v>66</v>
      </c>
      <c r="B70" s="299">
        <v>66</v>
      </c>
      <c r="C70" s="154"/>
      <c r="D70" s="155" t="s">
        <v>128</v>
      </c>
      <c r="E70" s="156">
        <f t="shared" si="5"/>
        <v>0</v>
      </c>
      <c r="F70" s="157"/>
      <c r="G70" s="157"/>
      <c r="H70" s="157"/>
      <c r="I70" s="158" t="e">
        <f t="shared" si="6"/>
        <v>#DIV/0!</v>
      </c>
      <c r="J70" s="158" t="e">
        <f t="shared" si="7"/>
        <v>#DIV/0!</v>
      </c>
      <c r="K70" s="154"/>
      <c r="L70" s="157"/>
      <c r="M70" s="161" t="e">
        <f t="shared" si="8"/>
        <v>#DIV/0!</v>
      </c>
      <c r="N70" s="162" t="e">
        <f>AVERAGE(particolare!C72:S72)</f>
        <v>#DIV/0!</v>
      </c>
      <c r="O70" s="141">
        <f t="shared" si="9"/>
        <v>0</v>
      </c>
      <c r="P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15" ht="15">
      <c r="A71" s="299">
        <v>67</v>
      </c>
      <c r="B71" s="299">
        <v>67</v>
      </c>
      <c r="C71" s="154" t="s">
        <v>17</v>
      </c>
      <c r="D71" s="155" t="s">
        <v>75</v>
      </c>
      <c r="E71" s="156">
        <f t="shared" si="5"/>
        <v>0</v>
      </c>
      <c r="F71" s="163"/>
      <c r="G71" s="163"/>
      <c r="H71" s="163"/>
      <c r="I71" s="158" t="e">
        <f t="shared" si="6"/>
        <v>#DIV/0!</v>
      </c>
      <c r="J71" s="161" t="e">
        <f t="shared" si="7"/>
        <v>#DIV/0!</v>
      </c>
      <c r="K71" s="154"/>
      <c r="L71" s="163"/>
      <c r="M71" s="161" t="e">
        <f t="shared" si="8"/>
        <v>#DIV/0!</v>
      </c>
      <c r="N71" s="162" t="e">
        <f>AVERAGE(particolare!C74:S74)</f>
        <v>#DIV/0!</v>
      </c>
      <c r="O71" s="149">
        <f t="shared" si="9"/>
        <v>0</v>
      </c>
    </row>
    <row r="72" spans="1:15" ht="15">
      <c r="A72" s="299">
        <v>68</v>
      </c>
      <c r="B72" s="299">
        <v>68</v>
      </c>
      <c r="C72" s="154" t="s">
        <v>23</v>
      </c>
      <c r="D72" s="155" t="s">
        <v>64</v>
      </c>
      <c r="E72" s="156">
        <f t="shared" si="5"/>
        <v>0</v>
      </c>
      <c r="F72" s="157"/>
      <c r="G72" s="157"/>
      <c r="H72" s="157"/>
      <c r="I72" s="158" t="e">
        <f t="shared" si="6"/>
        <v>#DIV/0!</v>
      </c>
      <c r="J72" s="158" t="e">
        <f t="shared" si="7"/>
        <v>#DIV/0!</v>
      </c>
      <c r="K72" s="154"/>
      <c r="L72" s="157"/>
      <c r="M72" s="161" t="e">
        <f t="shared" si="8"/>
        <v>#DIV/0!</v>
      </c>
      <c r="N72" s="162" t="e">
        <f>AVERAGE(particolare!C92:S92)</f>
        <v>#DIV/0!</v>
      </c>
      <c r="O72" s="149">
        <f t="shared" si="9"/>
        <v>0</v>
      </c>
    </row>
    <row r="73" spans="1:15" ht="15">
      <c r="A73" s="299">
        <v>69</v>
      </c>
      <c r="B73" s="299">
        <v>69</v>
      </c>
      <c r="C73" s="154" t="s">
        <v>20</v>
      </c>
      <c r="D73" s="155" t="s">
        <v>99</v>
      </c>
      <c r="E73" s="156">
        <f t="shared" si="5"/>
        <v>0</v>
      </c>
      <c r="F73" s="157"/>
      <c r="G73" s="157"/>
      <c r="H73" s="157"/>
      <c r="I73" s="158" t="e">
        <f t="shared" si="6"/>
        <v>#DIV/0!</v>
      </c>
      <c r="J73" s="158" t="e">
        <f t="shared" si="7"/>
        <v>#DIV/0!</v>
      </c>
      <c r="K73" s="154"/>
      <c r="L73" s="157"/>
      <c r="M73" s="161" t="e">
        <f t="shared" si="8"/>
        <v>#DIV/0!</v>
      </c>
      <c r="N73" s="162" t="e">
        <f>AVERAGE(particolare!C49:S49)</f>
        <v>#DIV/0!</v>
      </c>
      <c r="O73" s="149">
        <f t="shared" si="9"/>
        <v>0</v>
      </c>
    </row>
    <row r="74" spans="1:15" ht="15">
      <c r="A74" s="299">
        <v>70</v>
      </c>
      <c r="B74" s="299">
        <v>70</v>
      </c>
      <c r="C74" s="154" t="s">
        <v>23</v>
      </c>
      <c r="D74" s="155" t="s">
        <v>150</v>
      </c>
      <c r="E74" s="156">
        <f t="shared" si="5"/>
        <v>0</v>
      </c>
      <c r="F74" s="163"/>
      <c r="G74" s="163"/>
      <c r="H74" s="163"/>
      <c r="I74" s="158" t="e">
        <f t="shared" si="6"/>
        <v>#DIV/0!</v>
      </c>
      <c r="J74" s="161" t="e">
        <f t="shared" si="7"/>
        <v>#DIV/0!</v>
      </c>
      <c r="K74" s="154"/>
      <c r="L74" s="163"/>
      <c r="M74" s="161" t="e">
        <f t="shared" si="8"/>
        <v>#DIV/0!</v>
      </c>
      <c r="N74" s="162" t="e">
        <f>AVERAGE(particolare!C71:S71)</f>
        <v>#DIV/0!</v>
      </c>
      <c r="O74" s="165">
        <f t="shared" si="9"/>
        <v>0</v>
      </c>
    </row>
    <row r="75" spans="1:15" ht="15">
      <c r="A75" s="299">
        <v>71</v>
      </c>
      <c r="B75" s="299">
        <v>71</v>
      </c>
      <c r="C75" s="154"/>
      <c r="D75" s="155" t="s">
        <v>80</v>
      </c>
      <c r="E75" s="156">
        <f t="shared" si="5"/>
        <v>0</v>
      </c>
      <c r="F75" s="163"/>
      <c r="G75" s="163"/>
      <c r="H75" s="163"/>
      <c r="I75" s="158" t="e">
        <f t="shared" si="6"/>
        <v>#DIV/0!</v>
      </c>
      <c r="J75" s="161" t="e">
        <f t="shared" si="7"/>
        <v>#DIV/0!</v>
      </c>
      <c r="K75" s="154"/>
      <c r="L75" s="163"/>
      <c r="M75" s="161" t="e">
        <f t="shared" si="8"/>
        <v>#DIV/0!</v>
      </c>
      <c r="N75" s="162" t="e">
        <f>AVERAGE(particolare!C15:S15)</f>
        <v>#DIV/0!</v>
      </c>
      <c r="O75" s="149">
        <f t="shared" si="9"/>
        <v>0</v>
      </c>
    </row>
    <row r="76" spans="1:15" ht="15">
      <c r="A76" s="299">
        <v>72</v>
      </c>
      <c r="B76" s="299">
        <v>72</v>
      </c>
      <c r="C76" s="154" t="s">
        <v>17</v>
      </c>
      <c r="D76" s="155" t="s">
        <v>152</v>
      </c>
      <c r="E76" s="156">
        <f t="shared" si="5"/>
        <v>0</v>
      </c>
      <c r="F76" s="157"/>
      <c r="G76" s="157"/>
      <c r="H76" s="157"/>
      <c r="I76" s="158" t="e">
        <f t="shared" si="6"/>
        <v>#DIV/0!</v>
      </c>
      <c r="J76" s="161" t="e">
        <f t="shared" si="7"/>
        <v>#DIV/0!</v>
      </c>
      <c r="K76" s="154"/>
      <c r="L76" s="163"/>
      <c r="M76" s="161" t="e">
        <f t="shared" si="8"/>
        <v>#DIV/0!</v>
      </c>
      <c r="N76" s="162" t="e">
        <f>AVERAGE(particolare!C19:S19)</f>
        <v>#DIV/0!</v>
      </c>
      <c r="O76" s="165">
        <f t="shared" si="9"/>
        <v>0</v>
      </c>
    </row>
    <row r="77" spans="1:15" ht="15">
      <c r="A77" s="299">
        <v>73</v>
      </c>
      <c r="B77" s="299">
        <v>73</v>
      </c>
      <c r="C77" s="142"/>
      <c r="D77" s="143" t="s">
        <v>167</v>
      </c>
      <c r="E77" s="144">
        <f t="shared" si="5"/>
        <v>0</v>
      </c>
      <c r="F77" s="145"/>
      <c r="G77" s="145"/>
      <c r="H77" s="145"/>
      <c r="I77" s="146" t="e">
        <f t="shared" si="6"/>
        <v>#DIV/0!</v>
      </c>
      <c r="J77" s="146" t="e">
        <f t="shared" si="7"/>
        <v>#DIV/0!</v>
      </c>
      <c r="K77" s="151"/>
      <c r="L77" s="152"/>
      <c r="M77" s="147" t="e">
        <f t="shared" si="8"/>
        <v>#DIV/0!</v>
      </c>
      <c r="N77" s="148" t="e">
        <f>AVERAGE(particolare!C115:S115)</f>
        <v>#DIV/0!</v>
      </c>
      <c r="O77" s="149">
        <f t="shared" si="9"/>
        <v>0</v>
      </c>
    </row>
    <row r="78" spans="1:15" ht="15">
      <c r="A78" s="299">
        <v>74</v>
      </c>
      <c r="B78" s="299">
        <v>74</v>
      </c>
      <c r="C78" s="154" t="s">
        <v>17</v>
      </c>
      <c r="D78" s="155" t="s">
        <v>83</v>
      </c>
      <c r="E78" s="156">
        <f t="shared" si="5"/>
        <v>0</v>
      </c>
      <c r="F78" s="163"/>
      <c r="G78" s="163"/>
      <c r="H78" s="163"/>
      <c r="I78" s="158" t="e">
        <f t="shared" si="6"/>
        <v>#DIV/0!</v>
      </c>
      <c r="J78" s="161" t="e">
        <f t="shared" si="7"/>
        <v>#DIV/0!</v>
      </c>
      <c r="K78" s="154"/>
      <c r="L78" s="163"/>
      <c r="M78" s="161" t="e">
        <f t="shared" si="8"/>
        <v>#DIV/0!</v>
      </c>
      <c r="N78" s="162" t="e">
        <f>AVERAGE(particolare!C36:S36)</f>
        <v>#DIV/0!</v>
      </c>
      <c r="O78" s="149">
        <f t="shared" si="9"/>
        <v>0</v>
      </c>
    </row>
    <row r="79" spans="1:15" ht="15.75" thickBot="1">
      <c r="A79" s="300">
        <v>75</v>
      </c>
      <c r="B79" s="300">
        <v>75</v>
      </c>
      <c r="C79" s="338" t="s">
        <v>30</v>
      </c>
      <c r="D79" s="340" t="s">
        <v>164</v>
      </c>
      <c r="E79" s="342">
        <f t="shared" si="5"/>
        <v>0</v>
      </c>
      <c r="F79" s="345"/>
      <c r="G79" s="345"/>
      <c r="H79" s="345"/>
      <c r="I79" s="348" t="e">
        <f t="shared" si="6"/>
        <v>#DIV/0!</v>
      </c>
      <c r="J79" s="350" t="e">
        <f t="shared" si="7"/>
        <v>#DIV/0!</v>
      </c>
      <c r="K79" s="338"/>
      <c r="L79" s="345"/>
      <c r="M79" s="350" t="e">
        <f t="shared" si="8"/>
        <v>#DIV/0!</v>
      </c>
      <c r="N79" s="356" t="e">
        <f>AVERAGE(particolare!C20:S20)</f>
        <v>#DIV/0!</v>
      </c>
      <c r="O79" s="359">
        <f t="shared" si="9"/>
        <v>0</v>
      </c>
    </row>
    <row r="80" spans="1:15" ht="15.75" thickTop="1">
      <c r="A80" s="132"/>
      <c r="B80" s="317"/>
      <c r="C80" s="153" t="s">
        <v>17</v>
      </c>
      <c r="D80" s="251" t="s">
        <v>61</v>
      </c>
      <c r="E80" s="252">
        <f t="shared" si="5"/>
        <v>0</v>
      </c>
      <c r="F80" s="344"/>
      <c r="G80" s="344"/>
      <c r="H80" s="344"/>
      <c r="I80" s="347" t="e">
        <f t="shared" si="6"/>
        <v>#DIV/0!</v>
      </c>
      <c r="J80" s="347" t="e">
        <f t="shared" si="7"/>
        <v>#DIV/0!</v>
      </c>
      <c r="K80" s="153"/>
      <c r="L80" s="344"/>
      <c r="M80" s="254" t="e">
        <f t="shared" si="8"/>
        <v>#DIV/0!</v>
      </c>
      <c r="N80" s="256" t="e">
        <f>AVERAGE(particolare!C98:S98)</f>
        <v>#DIV/0!</v>
      </c>
      <c r="O80" s="257">
        <f t="shared" si="9"/>
        <v>0</v>
      </c>
    </row>
    <row r="81" spans="1:15" ht="15">
      <c r="A81" s="131"/>
      <c r="B81" s="132"/>
      <c r="C81" s="153" t="s">
        <v>23</v>
      </c>
      <c r="D81" s="251" t="s">
        <v>62</v>
      </c>
      <c r="E81" s="252">
        <f t="shared" si="5"/>
        <v>0</v>
      </c>
      <c r="F81" s="253"/>
      <c r="G81" s="253"/>
      <c r="H81" s="253"/>
      <c r="I81" s="254" t="e">
        <f t="shared" si="6"/>
        <v>#DIV/0!</v>
      </c>
      <c r="J81" s="254" t="e">
        <f t="shared" si="7"/>
        <v>#DIV/0!</v>
      </c>
      <c r="K81" s="153"/>
      <c r="L81" s="255"/>
      <c r="M81" s="254" t="e">
        <f t="shared" si="8"/>
        <v>#DIV/0!</v>
      </c>
      <c r="N81" s="256" t="e">
        <f>AVERAGE(particolare!C75:S75)</f>
        <v>#DIV/0!</v>
      </c>
      <c r="O81" s="257">
        <f t="shared" si="9"/>
        <v>0</v>
      </c>
    </row>
    <row r="82" spans="1:15" ht="15">
      <c r="A82" s="10"/>
      <c r="B82" s="238"/>
      <c r="C82" s="238" t="s">
        <v>30</v>
      </c>
      <c r="D82" s="239" t="s">
        <v>163</v>
      </c>
      <c r="E82" s="240">
        <f t="shared" si="5"/>
        <v>0</v>
      </c>
      <c r="F82" s="241"/>
      <c r="G82" s="241"/>
      <c r="H82" s="241"/>
      <c r="I82" s="244" t="e">
        <f t="shared" si="6"/>
        <v>#DIV/0!</v>
      </c>
      <c r="J82" s="244" t="e">
        <f t="shared" si="7"/>
        <v>#DIV/0!</v>
      </c>
      <c r="K82" s="352"/>
      <c r="L82" s="354"/>
      <c r="M82" s="243" t="e">
        <f t="shared" si="8"/>
        <v>#DIV/0!</v>
      </c>
      <c r="N82" s="246" t="e">
        <f>AVERAGE(particolare!C24:S24)</f>
        <v>#DIV/0!</v>
      </c>
      <c r="O82" s="247">
        <f t="shared" si="9"/>
        <v>0</v>
      </c>
    </row>
    <row r="83" spans="1:15" ht="15">
      <c r="A83" s="19"/>
      <c r="B83" s="154"/>
      <c r="C83" s="154" t="s">
        <v>17</v>
      </c>
      <c r="D83" s="155" t="s">
        <v>63</v>
      </c>
      <c r="E83" s="156">
        <f t="shared" si="5"/>
        <v>0</v>
      </c>
      <c r="F83" s="157"/>
      <c r="G83" s="157"/>
      <c r="H83" s="157"/>
      <c r="I83" s="161" t="e">
        <f t="shared" si="6"/>
        <v>#DIV/0!</v>
      </c>
      <c r="J83" s="158" t="e">
        <f t="shared" si="7"/>
        <v>#DIV/0!</v>
      </c>
      <c r="K83" s="154"/>
      <c r="L83" s="157"/>
      <c r="M83" s="161" t="e">
        <f t="shared" si="8"/>
        <v>#DIV/0!</v>
      </c>
      <c r="N83" s="162" t="e">
        <f>AVERAGE(particolare!C43:S43)</f>
        <v>#DIV/0!</v>
      </c>
      <c r="O83" s="165">
        <f t="shared" si="9"/>
        <v>0</v>
      </c>
    </row>
    <row r="84" spans="1:15" ht="15">
      <c r="A84" s="19"/>
      <c r="B84" s="19"/>
      <c r="C84" s="19"/>
      <c r="D84" s="20" t="s">
        <v>66</v>
      </c>
      <c r="E84" s="21">
        <f t="shared" si="5"/>
        <v>0</v>
      </c>
      <c r="F84" s="27"/>
      <c r="G84" s="27"/>
      <c r="H84" s="27"/>
      <c r="I84" s="23" t="e">
        <f t="shared" si="6"/>
        <v>#DIV/0!</v>
      </c>
      <c r="J84" s="24" t="e">
        <f t="shared" si="7"/>
        <v>#DIV/0!</v>
      </c>
      <c r="K84" s="19"/>
      <c r="L84" s="27"/>
      <c r="M84" s="24" t="e">
        <f t="shared" si="8"/>
        <v>#DIV/0!</v>
      </c>
      <c r="N84" s="25" t="e">
        <f>AVERAGE(particolare!C25:S25)</f>
        <v>#DIV/0!</v>
      </c>
      <c r="O84" s="19">
        <f t="shared" si="9"/>
        <v>0</v>
      </c>
    </row>
    <row r="85" spans="1:15" ht="15">
      <c r="A85" s="19"/>
      <c r="B85" s="19"/>
      <c r="C85" s="19" t="s">
        <v>20</v>
      </c>
      <c r="D85" s="20" t="s">
        <v>67</v>
      </c>
      <c r="E85" s="21">
        <f t="shared" si="5"/>
        <v>0</v>
      </c>
      <c r="F85" s="28"/>
      <c r="G85" s="28"/>
      <c r="H85" s="28"/>
      <c r="I85" s="24" t="e">
        <f t="shared" si="6"/>
        <v>#DIV/0!</v>
      </c>
      <c r="J85" s="24" t="e">
        <f t="shared" si="7"/>
        <v>#DIV/0!</v>
      </c>
      <c r="K85" s="19"/>
      <c r="L85" s="27"/>
      <c r="M85" s="24" t="e">
        <f t="shared" si="8"/>
        <v>#DIV/0!</v>
      </c>
      <c r="N85" s="25" t="e">
        <f>AVERAGE(particolare!C68:S68)</f>
        <v>#DIV/0!</v>
      </c>
      <c r="O85" s="26">
        <f t="shared" si="9"/>
        <v>0</v>
      </c>
    </row>
    <row r="86" spans="1:15" ht="15">
      <c r="A86" s="19"/>
      <c r="B86" s="19"/>
      <c r="C86" s="19" t="s">
        <v>23</v>
      </c>
      <c r="D86" s="20" t="s">
        <v>68</v>
      </c>
      <c r="E86" s="21">
        <f t="shared" si="5"/>
        <v>0</v>
      </c>
      <c r="F86" s="22"/>
      <c r="G86" s="22"/>
      <c r="H86" s="22"/>
      <c r="I86" s="23" t="e">
        <f t="shared" si="6"/>
        <v>#DIV/0!</v>
      </c>
      <c r="J86" s="24" t="e">
        <f t="shared" si="7"/>
        <v>#DIV/0!</v>
      </c>
      <c r="K86" s="19"/>
      <c r="L86" s="27"/>
      <c r="M86" s="24" t="e">
        <f t="shared" si="8"/>
        <v>#DIV/0!</v>
      </c>
      <c r="N86" s="25" t="e">
        <f>AVERAGE(particolare!C53:S53)</f>
        <v>#DIV/0!</v>
      </c>
      <c r="O86" s="26">
        <f t="shared" si="9"/>
        <v>0</v>
      </c>
    </row>
    <row r="87" spans="1:15" ht="15">
      <c r="A87" s="19"/>
      <c r="B87" s="19"/>
      <c r="C87" s="19" t="s">
        <v>20</v>
      </c>
      <c r="D87" s="20" t="s">
        <v>70</v>
      </c>
      <c r="E87" s="21">
        <f t="shared" si="5"/>
        <v>0</v>
      </c>
      <c r="F87" s="22"/>
      <c r="G87" s="22"/>
      <c r="H87" s="22"/>
      <c r="I87" s="23" t="e">
        <f t="shared" si="6"/>
        <v>#DIV/0!</v>
      </c>
      <c r="J87" s="23" t="e">
        <f t="shared" si="7"/>
        <v>#DIV/0!</v>
      </c>
      <c r="K87" s="19"/>
      <c r="L87" s="22"/>
      <c r="M87" s="24" t="e">
        <f t="shared" si="8"/>
        <v>#DIV/0!</v>
      </c>
      <c r="N87" s="25" t="e">
        <f>AVERAGE(particolare!C46:S46)</f>
        <v>#DIV/0!</v>
      </c>
      <c r="O87" s="26">
        <f t="shared" si="9"/>
        <v>0</v>
      </c>
    </row>
    <row r="88" spans="1:15" ht="15">
      <c r="A88" s="19"/>
      <c r="B88" s="19"/>
      <c r="C88" s="19" t="s">
        <v>23</v>
      </c>
      <c r="D88" s="20" t="s">
        <v>71</v>
      </c>
      <c r="E88" s="21">
        <f t="shared" si="5"/>
        <v>0</v>
      </c>
      <c r="F88" s="22"/>
      <c r="G88" s="22"/>
      <c r="H88" s="22"/>
      <c r="I88" s="23" t="e">
        <f t="shared" si="6"/>
        <v>#DIV/0!</v>
      </c>
      <c r="J88" s="23" t="e">
        <f t="shared" si="7"/>
        <v>#DIV/0!</v>
      </c>
      <c r="K88" s="19"/>
      <c r="L88" s="22"/>
      <c r="M88" s="24" t="e">
        <f t="shared" si="8"/>
        <v>#DIV/0!</v>
      </c>
      <c r="N88" s="25" t="e">
        <f>AVERAGE(particolare!C104:S104)</f>
        <v>#DIV/0!</v>
      </c>
      <c r="O88" s="26">
        <f t="shared" si="9"/>
        <v>0</v>
      </c>
    </row>
    <row r="89" spans="1:15" ht="15">
      <c r="A89" s="18"/>
      <c r="B89" s="18"/>
      <c r="C89" s="18" t="s">
        <v>30</v>
      </c>
      <c r="D89" s="29" t="s">
        <v>74</v>
      </c>
      <c r="E89" s="30">
        <f t="shared" si="5"/>
        <v>0</v>
      </c>
      <c r="F89" s="31"/>
      <c r="G89" s="31"/>
      <c r="H89" s="31"/>
      <c r="I89" s="32" t="e">
        <f t="shared" si="6"/>
        <v>#DIV/0!</v>
      </c>
      <c r="J89" s="32" t="e">
        <f t="shared" si="7"/>
        <v>#DIV/0!</v>
      </c>
      <c r="K89" s="51"/>
      <c r="L89" s="59"/>
      <c r="M89" s="33" t="e">
        <f t="shared" si="8"/>
        <v>#DIV/0!</v>
      </c>
      <c r="N89" s="35" t="e">
        <f>AVERAGE(particolare!C126:S126)</f>
        <v>#DIV/0!</v>
      </c>
      <c r="O89" s="36">
        <f t="shared" si="9"/>
        <v>0</v>
      </c>
    </row>
    <row r="90" spans="1:15" ht="15">
      <c r="A90" s="19"/>
      <c r="B90" s="19"/>
      <c r="C90" s="19" t="s">
        <v>17</v>
      </c>
      <c r="D90" s="20" t="s">
        <v>78</v>
      </c>
      <c r="E90" s="21">
        <f t="shared" si="5"/>
        <v>0</v>
      </c>
      <c r="F90" s="22"/>
      <c r="G90" s="22"/>
      <c r="H90" s="22"/>
      <c r="I90" s="23" t="e">
        <f t="shared" si="6"/>
        <v>#DIV/0!</v>
      </c>
      <c r="J90" s="23" t="e">
        <f t="shared" si="7"/>
        <v>#DIV/0!</v>
      </c>
      <c r="K90" s="37"/>
      <c r="L90" s="38"/>
      <c r="M90" s="24" t="e">
        <f t="shared" si="8"/>
        <v>#DIV/0!</v>
      </c>
      <c r="N90" s="25" t="e">
        <f>AVERAGE(particolare!C109:S109)</f>
        <v>#DIV/0!</v>
      </c>
      <c r="O90" s="26">
        <f t="shared" si="9"/>
        <v>0</v>
      </c>
    </row>
    <row r="91" spans="1:15" ht="15">
      <c r="A91" s="19"/>
      <c r="B91" s="220"/>
      <c r="C91" s="19" t="s">
        <v>17</v>
      </c>
      <c r="D91" s="20" t="s">
        <v>79</v>
      </c>
      <c r="E91" s="21">
        <f t="shared" si="5"/>
        <v>0</v>
      </c>
      <c r="F91" s="27"/>
      <c r="G91" s="27"/>
      <c r="H91" s="27"/>
      <c r="I91" s="24" t="e">
        <f t="shared" si="6"/>
        <v>#DIV/0!</v>
      </c>
      <c r="J91" s="24" t="e">
        <f t="shared" si="7"/>
        <v>#DIV/0!</v>
      </c>
      <c r="K91" s="19"/>
      <c r="L91" s="27"/>
      <c r="M91" s="24" t="e">
        <f t="shared" si="8"/>
        <v>#DIV/0!</v>
      </c>
      <c r="N91" s="25" t="e">
        <f>AVERAGE(particolare!C30:S30)</f>
        <v>#DIV/0!</v>
      </c>
      <c r="O91" s="26">
        <f t="shared" si="9"/>
        <v>0</v>
      </c>
    </row>
    <row r="92" spans="1:15" ht="15">
      <c r="A92" s="18"/>
      <c r="B92" s="18"/>
      <c r="C92" s="18" t="s">
        <v>17</v>
      </c>
      <c r="D92" s="29" t="s">
        <v>81</v>
      </c>
      <c r="E92" s="30">
        <f t="shared" si="5"/>
        <v>0</v>
      </c>
      <c r="F92" s="31"/>
      <c r="G92" s="31"/>
      <c r="H92" s="31"/>
      <c r="I92" s="32" t="e">
        <f t="shared" si="6"/>
        <v>#DIV/0!</v>
      </c>
      <c r="J92" s="32" t="e">
        <f t="shared" si="7"/>
        <v>#DIV/0!</v>
      </c>
      <c r="K92" s="18"/>
      <c r="L92" s="31"/>
      <c r="M92" s="33" t="e">
        <f t="shared" si="8"/>
        <v>#DIV/0!</v>
      </c>
      <c r="N92" s="35" t="e">
        <f>AVERAGE(particolare!C59:S59)</f>
        <v>#DIV/0!</v>
      </c>
      <c r="O92" s="36">
        <f t="shared" si="9"/>
        <v>0</v>
      </c>
    </row>
    <row r="93" spans="1:15" ht="15">
      <c r="A93" s="19"/>
      <c r="B93" s="19"/>
      <c r="C93" s="19" t="s">
        <v>17</v>
      </c>
      <c r="D93" s="20" t="s">
        <v>82</v>
      </c>
      <c r="E93" s="21">
        <f t="shared" si="5"/>
        <v>0</v>
      </c>
      <c r="F93" s="22"/>
      <c r="G93" s="22"/>
      <c r="H93" s="22"/>
      <c r="I93" s="23" t="e">
        <f t="shared" si="6"/>
        <v>#DIV/0!</v>
      </c>
      <c r="J93" s="23" t="e">
        <f t="shared" si="7"/>
        <v>#DIV/0!</v>
      </c>
      <c r="K93" s="19"/>
      <c r="L93" s="22"/>
      <c r="M93" s="24" t="e">
        <f t="shared" si="8"/>
        <v>#DIV/0!</v>
      </c>
      <c r="N93" s="25" t="e">
        <f>AVERAGE(particolare!C82:S82)</f>
        <v>#DIV/0!</v>
      </c>
      <c r="O93" s="26">
        <f t="shared" si="9"/>
        <v>0</v>
      </c>
    </row>
    <row r="94" spans="1:15" ht="15">
      <c r="A94" s="19"/>
      <c r="B94" s="19"/>
      <c r="C94" s="19"/>
      <c r="D94" s="20" t="s">
        <v>168</v>
      </c>
      <c r="E94" s="21">
        <f t="shared" si="5"/>
        <v>0</v>
      </c>
      <c r="F94" s="22"/>
      <c r="G94" s="22"/>
      <c r="H94" s="22"/>
      <c r="I94" s="23" t="e">
        <f t="shared" si="6"/>
        <v>#DIV/0!</v>
      </c>
      <c r="J94" s="23" t="e">
        <f t="shared" si="7"/>
        <v>#DIV/0!</v>
      </c>
      <c r="K94" s="221"/>
      <c r="L94" s="223"/>
      <c r="M94" s="24" t="e">
        <f t="shared" si="8"/>
        <v>#DIV/0!</v>
      </c>
      <c r="N94" s="25" t="e">
        <f>AVERAGE(particolare!C48:S48)</f>
        <v>#DIV/0!</v>
      </c>
      <c r="O94" s="26">
        <f t="shared" si="9"/>
        <v>0</v>
      </c>
    </row>
    <row r="95" spans="1:15" ht="15">
      <c r="A95" s="19"/>
      <c r="B95" s="19"/>
      <c r="C95" s="19" t="s">
        <v>17</v>
      </c>
      <c r="D95" s="20" t="s">
        <v>84</v>
      </c>
      <c r="E95" s="21">
        <f t="shared" si="5"/>
        <v>0</v>
      </c>
      <c r="F95" s="28"/>
      <c r="G95" s="28"/>
      <c r="H95" s="28"/>
      <c r="I95" s="23" t="e">
        <f t="shared" si="6"/>
        <v>#DIV/0!</v>
      </c>
      <c r="J95" s="24" t="e">
        <f t="shared" si="7"/>
        <v>#DIV/0!</v>
      </c>
      <c r="K95" s="19"/>
      <c r="L95" s="27"/>
      <c r="M95" s="24" t="e">
        <f t="shared" si="8"/>
        <v>#DIV/0!</v>
      </c>
      <c r="N95" s="25" t="e">
        <f>AVERAGE(particolare!C44:S44)</f>
        <v>#DIV/0!</v>
      </c>
      <c r="O95" s="26">
        <f t="shared" si="9"/>
        <v>0</v>
      </c>
    </row>
    <row r="96" spans="1:15" ht="15">
      <c r="A96" s="19"/>
      <c r="B96" s="19"/>
      <c r="C96" s="19" t="s">
        <v>23</v>
      </c>
      <c r="D96" s="20" t="s">
        <v>85</v>
      </c>
      <c r="E96" s="21">
        <f t="shared" si="5"/>
        <v>0</v>
      </c>
      <c r="F96" s="28"/>
      <c r="G96" s="28"/>
      <c r="H96" s="28"/>
      <c r="I96" s="23" t="e">
        <f t="shared" si="6"/>
        <v>#DIV/0!</v>
      </c>
      <c r="J96" s="24" t="e">
        <f t="shared" si="7"/>
        <v>#DIV/0!</v>
      </c>
      <c r="K96" s="19"/>
      <c r="L96" s="27"/>
      <c r="M96" s="24" t="e">
        <f t="shared" si="8"/>
        <v>#DIV/0!</v>
      </c>
      <c r="N96" s="25" t="e">
        <f>AVERAGE(particolare!C18:S18)</f>
        <v>#DIV/0!</v>
      </c>
      <c r="O96" s="26">
        <f t="shared" si="9"/>
        <v>0</v>
      </c>
    </row>
    <row r="97" spans="1:15" ht="15">
      <c r="A97" s="18"/>
      <c r="B97" s="18"/>
      <c r="C97" s="18" t="s">
        <v>20</v>
      </c>
      <c r="D97" s="29" t="s">
        <v>86</v>
      </c>
      <c r="E97" s="30">
        <f t="shared" si="5"/>
        <v>0</v>
      </c>
      <c r="F97" s="31"/>
      <c r="G97" s="31"/>
      <c r="H97" s="31"/>
      <c r="I97" s="32" t="e">
        <f t="shared" si="6"/>
        <v>#DIV/0!</v>
      </c>
      <c r="J97" s="32" t="e">
        <f t="shared" si="7"/>
        <v>#DIV/0!</v>
      </c>
      <c r="K97" s="18"/>
      <c r="L97" s="31"/>
      <c r="M97" s="33" t="e">
        <f t="shared" si="8"/>
        <v>#DIV/0!</v>
      </c>
      <c r="N97" s="35" t="e">
        <f>AVERAGE(particolare!C102:S102)</f>
        <v>#DIV/0!</v>
      </c>
      <c r="O97" s="36">
        <f t="shared" si="9"/>
        <v>0</v>
      </c>
    </row>
    <row r="98" spans="1:15" ht="15">
      <c r="A98" s="19"/>
      <c r="B98" s="19"/>
      <c r="C98" s="19" t="s">
        <v>23</v>
      </c>
      <c r="D98" s="20" t="s">
        <v>87</v>
      </c>
      <c r="E98" s="21">
        <f t="shared" si="5"/>
        <v>0</v>
      </c>
      <c r="F98" s="22"/>
      <c r="G98" s="22"/>
      <c r="H98" s="22"/>
      <c r="I98" s="23" t="e">
        <f t="shared" si="6"/>
        <v>#DIV/0!</v>
      </c>
      <c r="J98" s="23" t="e">
        <f t="shared" si="7"/>
        <v>#DIV/0!</v>
      </c>
      <c r="K98" s="19"/>
      <c r="L98" s="22"/>
      <c r="M98" s="24" t="e">
        <f t="shared" si="8"/>
        <v>#DIV/0!</v>
      </c>
      <c r="N98" s="25" t="e">
        <f>AVERAGE(particolare!C80:S80)</f>
        <v>#DIV/0!</v>
      </c>
      <c r="O98" s="26">
        <f t="shared" si="9"/>
        <v>0</v>
      </c>
    </row>
    <row r="99" spans="1:15" ht="15">
      <c r="A99" s="18"/>
      <c r="B99" s="18"/>
      <c r="C99" s="18"/>
      <c r="D99" s="29" t="s">
        <v>88</v>
      </c>
      <c r="E99" s="30">
        <f t="shared" si="5"/>
        <v>0</v>
      </c>
      <c r="F99" s="31"/>
      <c r="G99" s="31"/>
      <c r="H99" s="31"/>
      <c r="I99" s="32" t="e">
        <f t="shared" si="6"/>
        <v>#DIV/0!</v>
      </c>
      <c r="J99" s="32" t="e">
        <f t="shared" si="7"/>
        <v>#DIV/0!</v>
      </c>
      <c r="K99" s="51"/>
      <c r="L99" s="59"/>
      <c r="M99" s="33" t="e">
        <f t="shared" si="8"/>
        <v>#DIV/0!</v>
      </c>
      <c r="N99" s="35" t="e">
        <f>AVERAGE(particolare!C127:S127)</f>
        <v>#DIV/0!</v>
      </c>
      <c r="O99" s="36">
        <f t="shared" si="9"/>
        <v>0</v>
      </c>
    </row>
    <row r="100" spans="1:15" ht="15">
      <c r="A100" s="9"/>
      <c r="B100" s="9"/>
      <c r="C100" s="9"/>
      <c r="D100" s="52" t="s">
        <v>89</v>
      </c>
      <c r="E100" s="53">
        <f t="shared" si="5"/>
        <v>0</v>
      </c>
      <c r="F100" s="54"/>
      <c r="G100" s="54"/>
      <c r="H100" s="54"/>
      <c r="I100" s="55" t="e">
        <f t="shared" si="6"/>
        <v>#DIV/0!</v>
      </c>
      <c r="J100" s="55" t="e">
        <f t="shared" si="7"/>
        <v>#DIV/0!</v>
      </c>
      <c r="K100" s="9"/>
      <c r="L100" s="54"/>
      <c r="M100" s="56" t="e">
        <f t="shared" si="8"/>
        <v>#DIV/0!</v>
      </c>
      <c r="N100" s="57" t="e">
        <f>AVERAGE(particolare!C87:S87)</f>
        <v>#DIV/0!</v>
      </c>
      <c r="O100" s="58">
        <f t="shared" si="9"/>
        <v>0</v>
      </c>
    </row>
    <row r="101" spans="1:15" ht="15">
      <c r="A101" s="19"/>
      <c r="B101" s="19"/>
      <c r="C101" s="19" t="s">
        <v>20</v>
      </c>
      <c r="D101" s="20" t="s">
        <v>90</v>
      </c>
      <c r="E101" s="21">
        <f aca="true" t="shared" si="10" ref="E101:E132">SUM(F101:H101)</f>
        <v>0</v>
      </c>
      <c r="F101" s="22"/>
      <c r="G101" s="22"/>
      <c r="H101" s="22"/>
      <c r="I101" s="23" t="e">
        <f aca="true" t="shared" si="11" ref="I101:I136">O101/E101</f>
        <v>#DIV/0!</v>
      </c>
      <c r="J101" s="23" t="e">
        <f aca="true" t="shared" si="12" ref="J101:J136">F101/E101</f>
        <v>#DIV/0!</v>
      </c>
      <c r="K101" s="19"/>
      <c r="L101" s="22"/>
      <c r="M101" s="24" t="e">
        <f aca="true" t="shared" si="13" ref="M101:M136">K101/E101</f>
        <v>#DIV/0!</v>
      </c>
      <c r="N101" s="25" t="e">
        <f>AVERAGE(particolare!C55:S55)</f>
        <v>#DIV/0!</v>
      </c>
      <c r="O101" s="26">
        <f aca="true" t="shared" si="14" ref="O101:O136">F101*3+G101</f>
        <v>0</v>
      </c>
    </row>
    <row r="102" spans="1:15" ht="15">
      <c r="A102" s="19"/>
      <c r="B102" s="19"/>
      <c r="C102" s="19" t="s">
        <v>30</v>
      </c>
      <c r="D102" s="20" t="s">
        <v>92</v>
      </c>
      <c r="E102" s="21">
        <f t="shared" si="10"/>
        <v>0</v>
      </c>
      <c r="F102" s="22"/>
      <c r="G102" s="22"/>
      <c r="H102" s="22"/>
      <c r="I102" s="23" t="e">
        <f t="shared" si="11"/>
        <v>#DIV/0!</v>
      </c>
      <c r="J102" s="23" t="e">
        <f t="shared" si="12"/>
        <v>#DIV/0!</v>
      </c>
      <c r="K102" s="19"/>
      <c r="L102" s="22"/>
      <c r="M102" s="24" t="e">
        <f t="shared" si="13"/>
        <v>#DIV/0!</v>
      </c>
      <c r="N102" s="25" t="e">
        <f>AVERAGE(particolare!C100:S100)</f>
        <v>#DIV/0!</v>
      </c>
      <c r="O102" s="26">
        <f t="shared" si="14"/>
        <v>0</v>
      </c>
    </row>
    <row r="103" spans="1:15" ht="15">
      <c r="A103" s="18"/>
      <c r="B103" s="18"/>
      <c r="C103" s="18" t="s">
        <v>17</v>
      </c>
      <c r="D103" s="29" t="s">
        <v>93</v>
      </c>
      <c r="E103" s="30">
        <f t="shared" si="10"/>
        <v>0</v>
      </c>
      <c r="F103" s="31"/>
      <c r="G103" s="31"/>
      <c r="H103" s="31"/>
      <c r="I103" s="32" t="e">
        <f t="shared" si="11"/>
        <v>#DIV/0!</v>
      </c>
      <c r="J103" s="32" t="e">
        <f t="shared" si="12"/>
        <v>#DIV/0!</v>
      </c>
      <c r="K103" s="51"/>
      <c r="L103" s="59"/>
      <c r="M103" s="33" t="e">
        <f t="shared" si="13"/>
        <v>#DIV/0!</v>
      </c>
      <c r="N103" s="35" t="e">
        <f>AVERAGE(particolare!C130:S130)</f>
        <v>#DIV/0!</v>
      </c>
      <c r="O103" s="36">
        <f t="shared" si="14"/>
        <v>0</v>
      </c>
    </row>
    <row r="104" spans="1:15" ht="15">
      <c r="A104" s="18"/>
      <c r="B104" s="18"/>
      <c r="C104" s="18" t="s">
        <v>17</v>
      </c>
      <c r="D104" s="29" t="s">
        <v>24</v>
      </c>
      <c r="E104" s="30">
        <f t="shared" si="10"/>
        <v>0</v>
      </c>
      <c r="F104" s="60"/>
      <c r="G104" s="60"/>
      <c r="H104" s="60"/>
      <c r="I104" s="33" t="e">
        <f t="shared" si="11"/>
        <v>#DIV/0!</v>
      </c>
      <c r="J104" s="33" t="e">
        <f t="shared" si="12"/>
        <v>#DIV/0!</v>
      </c>
      <c r="K104" s="18"/>
      <c r="L104" s="34"/>
      <c r="M104" s="33" t="e">
        <f t="shared" si="13"/>
        <v>#DIV/0!</v>
      </c>
      <c r="N104" s="35" t="e">
        <f>AVERAGE(particolare!C7:S7)</f>
        <v>#DIV/0!</v>
      </c>
      <c r="O104" s="36">
        <f t="shared" si="14"/>
        <v>0</v>
      </c>
    </row>
    <row r="105" spans="1:15" ht="15">
      <c r="A105" s="18"/>
      <c r="B105" s="18"/>
      <c r="C105" s="9" t="s">
        <v>17</v>
      </c>
      <c r="D105" s="52" t="s">
        <v>94</v>
      </c>
      <c r="E105" s="53">
        <f t="shared" si="10"/>
        <v>0</v>
      </c>
      <c r="F105" s="54"/>
      <c r="G105" s="54"/>
      <c r="H105" s="54"/>
      <c r="I105" s="55" t="e">
        <f t="shared" si="11"/>
        <v>#DIV/0!</v>
      </c>
      <c r="J105" s="55" t="e">
        <f t="shared" si="12"/>
        <v>#DIV/0!</v>
      </c>
      <c r="K105" s="222"/>
      <c r="L105" s="224"/>
      <c r="M105" s="56" t="e">
        <f t="shared" si="13"/>
        <v>#DIV/0!</v>
      </c>
      <c r="N105" s="57" t="e">
        <f>AVERAGE(particolare!C121:S121)</f>
        <v>#DIV/0!</v>
      </c>
      <c r="O105" s="58">
        <f t="shared" si="14"/>
        <v>0</v>
      </c>
    </row>
    <row r="106" spans="1:15" ht="15">
      <c r="A106" s="18"/>
      <c r="B106" s="18"/>
      <c r="C106" s="9" t="s">
        <v>30</v>
      </c>
      <c r="D106" s="52" t="s">
        <v>95</v>
      </c>
      <c r="E106" s="53">
        <f t="shared" si="10"/>
        <v>0</v>
      </c>
      <c r="F106" s="129"/>
      <c r="G106" s="129"/>
      <c r="H106" s="129"/>
      <c r="I106" s="56" t="e">
        <f t="shared" si="11"/>
        <v>#DIV/0!</v>
      </c>
      <c r="J106" s="56" t="e">
        <f t="shared" si="12"/>
        <v>#DIV/0!</v>
      </c>
      <c r="K106" s="9"/>
      <c r="L106" s="129"/>
      <c r="M106" s="56" t="e">
        <f t="shared" si="13"/>
        <v>#DIV/0!</v>
      </c>
      <c r="N106" s="57" t="e">
        <f>AVERAGE(particolare!C10:S10)</f>
        <v>#DIV/0!</v>
      </c>
      <c r="O106" s="58">
        <f t="shared" si="14"/>
        <v>0</v>
      </c>
    </row>
    <row r="107" spans="1:15" ht="15">
      <c r="A107" s="18"/>
      <c r="B107" s="18"/>
      <c r="C107" s="10" t="s">
        <v>20</v>
      </c>
      <c r="D107" s="11" t="s">
        <v>96</v>
      </c>
      <c r="E107" s="12">
        <f t="shared" si="10"/>
        <v>0</v>
      </c>
      <c r="F107" s="130"/>
      <c r="G107" s="130"/>
      <c r="H107" s="130"/>
      <c r="I107" s="14" t="e">
        <f t="shared" si="11"/>
        <v>#DIV/0!</v>
      </c>
      <c r="J107" s="13" t="e">
        <f t="shared" si="12"/>
        <v>#DIV/0!</v>
      </c>
      <c r="K107" s="10"/>
      <c r="L107" s="130"/>
      <c r="M107" s="13" t="e">
        <f t="shared" si="13"/>
        <v>#DIV/0!</v>
      </c>
      <c r="N107" s="15" t="e">
        <f>AVERAGE(particolare!C29:S29)</f>
        <v>#DIV/0!</v>
      </c>
      <c r="O107" s="16">
        <f t="shared" si="14"/>
        <v>0</v>
      </c>
    </row>
    <row r="108" spans="1:15" ht="15">
      <c r="A108" s="18"/>
      <c r="B108" s="18"/>
      <c r="C108" s="18" t="s">
        <v>17</v>
      </c>
      <c r="D108" s="29" t="s">
        <v>97</v>
      </c>
      <c r="E108" s="30">
        <f t="shared" si="10"/>
        <v>0</v>
      </c>
      <c r="F108" s="34"/>
      <c r="G108" s="34"/>
      <c r="H108" s="34"/>
      <c r="I108" s="33" t="e">
        <f t="shared" si="11"/>
        <v>#DIV/0!</v>
      </c>
      <c r="J108" s="33" t="e">
        <f t="shared" si="12"/>
        <v>#DIV/0!</v>
      </c>
      <c r="K108" s="18"/>
      <c r="L108" s="34"/>
      <c r="M108" s="33" t="e">
        <f t="shared" si="13"/>
        <v>#DIV/0!</v>
      </c>
      <c r="N108" s="35" t="e">
        <f>AVERAGE(particolare!C6:S6)</f>
        <v>#DIV/0!</v>
      </c>
      <c r="O108" s="36">
        <f t="shared" si="14"/>
        <v>0</v>
      </c>
    </row>
    <row r="109" spans="1:15" ht="15">
      <c r="A109" s="18"/>
      <c r="B109" s="18"/>
      <c r="C109" s="18" t="s">
        <v>23</v>
      </c>
      <c r="D109" s="29" t="s">
        <v>98</v>
      </c>
      <c r="E109" s="30">
        <f t="shared" si="10"/>
        <v>0</v>
      </c>
      <c r="F109" s="31"/>
      <c r="G109" s="31"/>
      <c r="H109" s="31"/>
      <c r="I109" s="32" t="e">
        <f t="shared" si="11"/>
        <v>#DIV/0!</v>
      </c>
      <c r="J109" s="32" t="e">
        <f t="shared" si="12"/>
        <v>#DIV/0!</v>
      </c>
      <c r="K109" s="18"/>
      <c r="L109" s="31"/>
      <c r="M109" s="33" t="e">
        <f t="shared" si="13"/>
        <v>#DIV/0!</v>
      </c>
      <c r="N109" s="35" t="e">
        <f>AVERAGE(particolare!C70:S70)</f>
        <v>#DIV/0!</v>
      </c>
      <c r="O109" s="36">
        <f t="shared" si="14"/>
        <v>0</v>
      </c>
    </row>
    <row r="110" spans="1:15" ht="15">
      <c r="A110" s="18"/>
      <c r="B110" s="18"/>
      <c r="C110" s="18" t="s">
        <v>17</v>
      </c>
      <c r="D110" s="29" t="s">
        <v>100</v>
      </c>
      <c r="E110" s="30">
        <f t="shared" si="10"/>
        <v>0</v>
      </c>
      <c r="F110" s="31"/>
      <c r="G110" s="31"/>
      <c r="H110" s="31"/>
      <c r="I110" s="32" t="e">
        <f t="shared" si="11"/>
        <v>#DIV/0!</v>
      </c>
      <c r="J110" s="32" t="e">
        <f t="shared" si="12"/>
        <v>#DIV/0!</v>
      </c>
      <c r="K110" s="18"/>
      <c r="L110" s="31"/>
      <c r="M110" s="33" t="e">
        <f t="shared" si="13"/>
        <v>#DIV/0!</v>
      </c>
      <c r="N110" s="35" t="e">
        <f>AVERAGE(particolare!C96:S96)</f>
        <v>#DIV/0!</v>
      </c>
      <c r="O110" s="36">
        <f t="shared" si="14"/>
        <v>0</v>
      </c>
    </row>
    <row r="111" spans="1:15" ht="15">
      <c r="A111" s="18"/>
      <c r="B111" s="18"/>
      <c r="C111" s="18" t="s">
        <v>23</v>
      </c>
      <c r="D111" s="29" t="s">
        <v>101</v>
      </c>
      <c r="E111" s="30">
        <f t="shared" si="10"/>
        <v>0</v>
      </c>
      <c r="F111" s="31"/>
      <c r="G111" s="31"/>
      <c r="H111" s="31"/>
      <c r="I111" s="32" t="e">
        <f t="shared" si="11"/>
        <v>#DIV/0!</v>
      </c>
      <c r="J111" s="32" t="e">
        <f t="shared" si="12"/>
        <v>#DIV/0!</v>
      </c>
      <c r="K111" s="18"/>
      <c r="L111" s="31"/>
      <c r="M111" s="33" t="e">
        <f t="shared" si="13"/>
        <v>#DIV/0!</v>
      </c>
      <c r="N111" s="35" t="e">
        <f>AVERAGE(particolare!C93:S93)</f>
        <v>#DIV/0!</v>
      </c>
      <c r="O111" s="36">
        <f t="shared" si="14"/>
        <v>0</v>
      </c>
    </row>
    <row r="112" spans="1:15" ht="15">
      <c r="A112" s="18"/>
      <c r="B112" s="18"/>
      <c r="C112" s="19" t="s">
        <v>23</v>
      </c>
      <c r="D112" s="20" t="s">
        <v>102</v>
      </c>
      <c r="E112" s="21">
        <f t="shared" si="10"/>
        <v>0</v>
      </c>
      <c r="F112" s="22"/>
      <c r="G112" s="22"/>
      <c r="H112" s="22"/>
      <c r="I112" s="23" t="e">
        <f t="shared" si="11"/>
        <v>#DIV/0!</v>
      </c>
      <c r="J112" s="23" t="e">
        <f t="shared" si="12"/>
        <v>#DIV/0!</v>
      </c>
      <c r="K112" s="37"/>
      <c r="L112" s="38"/>
      <c r="M112" s="24" t="e">
        <f t="shared" si="13"/>
        <v>#DIV/0!</v>
      </c>
      <c r="N112" s="25" t="e">
        <f>AVERAGE(particolare!C117:S117)</f>
        <v>#DIV/0!</v>
      </c>
      <c r="O112" s="26">
        <f t="shared" si="14"/>
        <v>0</v>
      </c>
    </row>
    <row r="113" spans="1:15" ht="15">
      <c r="A113" s="18"/>
      <c r="B113" s="18"/>
      <c r="C113" s="18" t="s">
        <v>30</v>
      </c>
      <c r="D113" s="29" t="s">
        <v>103</v>
      </c>
      <c r="E113" s="30">
        <f t="shared" si="10"/>
        <v>0</v>
      </c>
      <c r="F113" s="34"/>
      <c r="G113" s="34"/>
      <c r="H113" s="34"/>
      <c r="I113" s="32" t="e">
        <f t="shared" si="11"/>
        <v>#DIV/0!</v>
      </c>
      <c r="J113" s="33" t="e">
        <f t="shared" si="12"/>
        <v>#DIV/0!</v>
      </c>
      <c r="K113" s="18"/>
      <c r="L113" s="34"/>
      <c r="M113" s="33" t="e">
        <f t="shared" si="13"/>
        <v>#DIV/0!</v>
      </c>
      <c r="N113" s="35" t="e">
        <f>AVERAGE(particolare!C40:S40)</f>
        <v>#DIV/0!</v>
      </c>
      <c r="O113" s="36">
        <f t="shared" si="14"/>
        <v>0</v>
      </c>
    </row>
    <row r="114" spans="1:15" ht="15">
      <c r="A114" s="18"/>
      <c r="B114" s="18"/>
      <c r="C114" s="18" t="s">
        <v>20</v>
      </c>
      <c r="D114" s="29" t="s">
        <v>104</v>
      </c>
      <c r="E114" s="30">
        <f t="shared" si="10"/>
        <v>0</v>
      </c>
      <c r="F114" s="31"/>
      <c r="G114" s="31"/>
      <c r="H114" s="31"/>
      <c r="I114" s="32" t="e">
        <f t="shared" si="11"/>
        <v>#DIV/0!</v>
      </c>
      <c r="J114" s="32" t="e">
        <f t="shared" si="12"/>
        <v>#DIV/0!</v>
      </c>
      <c r="K114" s="51"/>
      <c r="L114" s="59"/>
      <c r="M114" s="33" t="e">
        <f t="shared" si="13"/>
        <v>#DIV/0!</v>
      </c>
      <c r="N114" s="35" t="e">
        <f>AVERAGE(particolare!C128:S128)</f>
        <v>#DIV/0!</v>
      </c>
      <c r="O114" s="36">
        <f t="shared" si="14"/>
        <v>0</v>
      </c>
    </row>
    <row r="115" spans="1:15" ht="15">
      <c r="A115" s="18"/>
      <c r="B115" s="18"/>
      <c r="C115" s="18" t="s">
        <v>17</v>
      </c>
      <c r="D115" s="29" t="s">
        <v>105</v>
      </c>
      <c r="E115" s="30">
        <f t="shared" si="10"/>
        <v>0</v>
      </c>
      <c r="F115" s="34"/>
      <c r="G115" s="34"/>
      <c r="H115" s="34"/>
      <c r="I115" s="32" t="e">
        <f t="shared" si="11"/>
        <v>#DIV/0!</v>
      </c>
      <c r="J115" s="33" t="e">
        <f t="shared" si="12"/>
        <v>#DIV/0!</v>
      </c>
      <c r="K115" s="18"/>
      <c r="L115" s="34"/>
      <c r="M115" s="33" t="e">
        <f t="shared" si="13"/>
        <v>#DIV/0!</v>
      </c>
      <c r="N115" s="35" t="e">
        <f>AVERAGE(particolare!C39:S39)</f>
        <v>#DIV/0!</v>
      </c>
      <c r="O115" s="36">
        <f t="shared" si="14"/>
        <v>0</v>
      </c>
    </row>
    <row r="116" spans="1:15" ht="15">
      <c r="A116" s="18"/>
      <c r="B116" s="18"/>
      <c r="C116" s="18" t="s">
        <v>17</v>
      </c>
      <c r="D116" s="29" t="s">
        <v>106</v>
      </c>
      <c r="E116" s="30">
        <f t="shared" si="10"/>
        <v>0</v>
      </c>
      <c r="F116" s="31"/>
      <c r="G116" s="31"/>
      <c r="H116" s="31"/>
      <c r="I116" s="32" t="e">
        <f t="shared" si="11"/>
        <v>#DIV/0!</v>
      </c>
      <c r="J116" s="32" t="e">
        <f t="shared" si="12"/>
        <v>#DIV/0!</v>
      </c>
      <c r="K116" s="18"/>
      <c r="L116" s="31"/>
      <c r="M116" s="33" t="e">
        <f t="shared" si="13"/>
        <v>#DIV/0!</v>
      </c>
      <c r="N116" s="35" t="e">
        <f>AVERAGE(particolare!C84:S84)</f>
        <v>#DIV/0!</v>
      </c>
      <c r="O116" s="36">
        <f t="shared" si="14"/>
        <v>0</v>
      </c>
    </row>
    <row r="117" spans="1:15" ht="15">
      <c r="A117" s="18"/>
      <c r="B117" s="18"/>
      <c r="C117" s="18" t="s">
        <v>23</v>
      </c>
      <c r="D117" s="29" t="s">
        <v>107</v>
      </c>
      <c r="E117" s="30">
        <f t="shared" si="10"/>
        <v>0</v>
      </c>
      <c r="F117" s="31"/>
      <c r="G117" s="31"/>
      <c r="H117" s="31"/>
      <c r="I117" s="32" t="e">
        <f t="shared" si="11"/>
        <v>#DIV/0!</v>
      </c>
      <c r="J117" s="32" t="e">
        <f t="shared" si="12"/>
        <v>#DIV/0!</v>
      </c>
      <c r="K117" s="18"/>
      <c r="L117" s="31"/>
      <c r="M117" s="33" t="e">
        <f t="shared" si="13"/>
        <v>#DIV/0!</v>
      </c>
      <c r="N117" s="35" t="e">
        <f>AVERAGE(particolare!C69:S69)</f>
        <v>#DIV/0!</v>
      </c>
      <c r="O117" s="36">
        <f t="shared" si="14"/>
        <v>0</v>
      </c>
    </row>
    <row r="118" spans="1:15" ht="15">
      <c r="A118" s="18"/>
      <c r="B118" s="18"/>
      <c r="C118" s="18" t="s">
        <v>17</v>
      </c>
      <c r="D118" s="29" t="s">
        <v>108</v>
      </c>
      <c r="E118" s="30">
        <f t="shared" si="10"/>
        <v>0</v>
      </c>
      <c r="F118" s="60"/>
      <c r="G118" s="60"/>
      <c r="H118" s="60"/>
      <c r="I118" s="32" t="e">
        <f t="shared" si="11"/>
        <v>#DIV/0!</v>
      </c>
      <c r="J118" s="61" t="e">
        <f t="shared" si="12"/>
        <v>#DIV/0!</v>
      </c>
      <c r="K118" s="18"/>
      <c r="L118" s="34"/>
      <c r="M118" s="33" t="e">
        <f t="shared" si="13"/>
        <v>#DIV/0!</v>
      </c>
      <c r="N118" s="35" t="e">
        <f>AVERAGE(particolare!C57:S57)</f>
        <v>#DIV/0!</v>
      </c>
      <c r="O118" s="36">
        <f t="shared" si="14"/>
        <v>0</v>
      </c>
    </row>
    <row r="119" spans="1:15" ht="15">
      <c r="A119" s="18"/>
      <c r="B119" s="18"/>
      <c r="C119" s="18" t="s">
        <v>17</v>
      </c>
      <c r="D119" s="29" t="s">
        <v>109</v>
      </c>
      <c r="E119" s="30">
        <f t="shared" si="10"/>
        <v>0</v>
      </c>
      <c r="F119" s="31"/>
      <c r="G119" s="31"/>
      <c r="H119" s="31"/>
      <c r="I119" s="32" t="e">
        <f t="shared" si="11"/>
        <v>#DIV/0!</v>
      </c>
      <c r="J119" s="32" t="e">
        <f t="shared" si="12"/>
        <v>#DIV/0!</v>
      </c>
      <c r="K119" s="18"/>
      <c r="L119" s="31"/>
      <c r="M119" s="33" t="e">
        <f t="shared" si="13"/>
        <v>#DIV/0!</v>
      </c>
      <c r="N119" s="35" t="e">
        <f>AVERAGE(particolare!C107:S107)</f>
        <v>#DIV/0!</v>
      </c>
      <c r="O119" s="36">
        <f t="shared" si="14"/>
        <v>0</v>
      </c>
    </row>
    <row r="120" spans="1:15" ht="15">
      <c r="A120" s="18"/>
      <c r="B120" s="18"/>
      <c r="C120" s="18" t="s">
        <v>17</v>
      </c>
      <c r="D120" s="29" t="s">
        <v>104</v>
      </c>
      <c r="E120" s="30">
        <f t="shared" si="10"/>
        <v>0</v>
      </c>
      <c r="F120" s="34"/>
      <c r="G120" s="34"/>
      <c r="H120" s="34"/>
      <c r="I120" s="32" t="e">
        <f t="shared" si="11"/>
        <v>#DIV/0!</v>
      </c>
      <c r="J120" s="33" t="e">
        <f t="shared" si="12"/>
        <v>#DIV/0!</v>
      </c>
      <c r="K120" s="18"/>
      <c r="L120" s="34"/>
      <c r="M120" s="33" t="e">
        <f t="shared" si="13"/>
        <v>#DIV/0!</v>
      </c>
      <c r="N120" s="35" t="e">
        <f>AVERAGE(particolare!C17:S17)</f>
        <v>#DIV/0!</v>
      </c>
      <c r="O120" s="36">
        <f t="shared" si="14"/>
        <v>0</v>
      </c>
    </row>
    <row r="121" spans="1:15" ht="15">
      <c r="A121" s="18"/>
      <c r="B121" s="18"/>
      <c r="C121" s="19" t="s">
        <v>17</v>
      </c>
      <c r="D121" s="20" t="s">
        <v>112</v>
      </c>
      <c r="E121" s="21">
        <f t="shared" si="10"/>
        <v>0</v>
      </c>
      <c r="F121" s="28"/>
      <c r="G121" s="28"/>
      <c r="H121" s="28"/>
      <c r="I121" s="23" t="e">
        <f t="shared" si="11"/>
        <v>#DIV/0!</v>
      </c>
      <c r="J121" s="24" t="e">
        <f t="shared" si="12"/>
        <v>#DIV/0!</v>
      </c>
      <c r="K121" s="19"/>
      <c r="L121" s="27"/>
      <c r="M121" s="24" t="e">
        <f t="shared" si="13"/>
        <v>#DIV/0!</v>
      </c>
      <c r="N121" s="25" t="e">
        <f>AVERAGE(particolare!C16:S16)</f>
        <v>#DIV/0!</v>
      </c>
      <c r="O121" s="19">
        <f t="shared" si="14"/>
        <v>0</v>
      </c>
    </row>
    <row r="122" spans="1:15" ht="15">
      <c r="A122" s="18"/>
      <c r="B122" s="18"/>
      <c r="C122" s="18" t="s">
        <v>17</v>
      </c>
      <c r="D122" s="29" t="s">
        <v>113</v>
      </c>
      <c r="E122" s="30">
        <f t="shared" si="10"/>
        <v>0</v>
      </c>
      <c r="F122" s="31"/>
      <c r="G122" s="31"/>
      <c r="H122" s="31"/>
      <c r="I122" s="32" t="e">
        <f t="shared" si="11"/>
        <v>#DIV/0!</v>
      </c>
      <c r="J122" s="32" t="e">
        <f t="shared" si="12"/>
        <v>#DIV/0!</v>
      </c>
      <c r="K122" s="18"/>
      <c r="L122" s="31"/>
      <c r="M122" s="33" t="e">
        <f t="shared" si="13"/>
        <v>#DIV/0!</v>
      </c>
      <c r="N122" s="35" t="e">
        <f>AVERAGE(particolare!C95:S95)</f>
        <v>#DIV/0!</v>
      </c>
      <c r="O122" s="36">
        <f t="shared" si="14"/>
        <v>0</v>
      </c>
    </row>
    <row r="123" spans="1:15" ht="15">
      <c r="A123" s="18"/>
      <c r="B123" s="18"/>
      <c r="C123" s="18" t="s">
        <v>17</v>
      </c>
      <c r="D123" s="29" t="s">
        <v>114</v>
      </c>
      <c r="E123" s="30">
        <f t="shared" si="10"/>
        <v>0</v>
      </c>
      <c r="F123" s="31"/>
      <c r="G123" s="31"/>
      <c r="H123" s="31"/>
      <c r="I123" s="32" t="e">
        <f t="shared" si="11"/>
        <v>#DIV/0!</v>
      </c>
      <c r="J123" s="32" t="e">
        <f t="shared" si="12"/>
        <v>#DIV/0!</v>
      </c>
      <c r="K123" s="18"/>
      <c r="L123" s="31"/>
      <c r="M123" s="33" t="e">
        <f t="shared" si="13"/>
        <v>#DIV/0!</v>
      </c>
      <c r="N123" s="35" t="e">
        <f>AVERAGE(particolare!C103:S103)</f>
        <v>#DIV/0!</v>
      </c>
      <c r="O123" s="36">
        <f t="shared" si="14"/>
        <v>0</v>
      </c>
    </row>
    <row r="124" spans="1:15" ht="15">
      <c r="A124" s="18"/>
      <c r="B124" s="18"/>
      <c r="C124" s="19" t="s">
        <v>23</v>
      </c>
      <c r="D124" s="20" t="s">
        <v>115</v>
      </c>
      <c r="E124" s="21">
        <f t="shared" si="10"/>
        <v>0</v>
      </c>
      <c r="F124" s="22"/>
      <c r="G124" s="22"/>
      <c r="H124" s="22"/>
      <c r="I124" s="23" t="e">
        <f t="shared" si="11"/>
        <v>#DIV/0!</v>
      </c>
      <c r="J124" s="24" t="e">
        <f t="shared" si="12"/>
        <v>#DIV/0!</v>
      </c>
      <c r="K124" s="19"/>
      <c r="L124" s="27"/>
      <c r="M124" s="24" t="e">
        <f t="shared" si="13"/>
        <v>#DIV/0!</v>
      </c>
      <c r="N124" s="25" t="e">
        <f>AVERAGE(particolare!C51:S51)</f>
        <v>#DIV/0!</v>
      </c>
      <c r="O124" s="26">
        <f t="shared" si="14"/>
        <v>0</v>
      </c>
    </row>
    <row r="125" spans="1:15" ht="15">
      <c r="A125" s="18"/>
      <c r="B125" s="18"/>
      <c r="C125" s="18" t="s">
        <v>30</v>
      </c>
      <c r="D125" s="29" t="s">
        <v>116</v>
      </c>
      <c r="E125" s="30">
        <f t="shared" si="10"/>
        <v>0</v>
      </c>
      <c r="F125" s="34"/>
      <c r="G125" s="34"/>
      <c r="H125" s="34"/>
      <c r="I125" s="32" t="e">
        <f t="shared" si="11"/>
        <v>#DIV/0!</v>
      </c>
      <c r="J125" s="33" t="e">
        <f t="shared" si="12"/>
        <v>#DIV/0!</v>
      </c>
      <c r="K125" s="18"/>
      <c r="L125" s="34"/>
      <c r="M125" s="33" t="e">
        <f t="shared" si="13"/>
        <v>#DIV/0!</v>
      </c>
      <c r="N125" s="35" t="e">
        <f>AVERAGE(particolare!C42:S42)</f>
        <v>#DIV/0!</v>
      </c>
      <c r="O125" s="36">
        <f t="shared" si="14"/>
        <v>0</v>
      </c>
    </row>
    <row r="126" spans="1:15" ht="15">
      <c r="A126" s="18"/>
      <c r="B126" s="18"/>
      <c r="C126" s="18" t="s">
        <v>23</v>
      </c>
      <c r="D126" s="29" t="s">
        <v>117</v>
      </c>
      <c r="E126" s="30">
        <f t="shared" si="10"/>
        <v>0</v>
      </c>
      <c r="F126" s="31"/>
      <c r="G126" s="31"/>
      <c r="H126" s="31"/>
      <c r="I126" s="32" t="e">
        <f t="shared" si="11"/>
        <v>#DIV/0!</v>
      </c>
      <c r="J126" s="32" t="e">
        <f t="shared" si="12"/>
        <v>#DIV/0!</v>
      </c>
      <c r="K126" s="51"/>
      <c r="L126" s="59"/>
      <c r="M126" s="33" t="e">
        <f t="shared" si="13"/>
        <v>#DIV/0!</v>
      </c>
      <c r="N126" s="35" t="e">
        <f>AVERAGE(particolare!C118:S118)</f>
        <v>#DIV/0!</v>
      </c>
      <c r="O126" s="36">
        <f t="shared" si="14"/>
        <v>0</v>
      </c>
    </row>
    <row r="127" spans="1:15" ht="15">
      <c r="A127" s="18"/>
      <c r="B127" s="18"/>
      <c r="C127" s="18" t="s">
        <v>17</v>
      </c>
      <c r="D127" s="29" t="s">
        <v>118</v>
      </c>
      <c r="E127" s="30">
        <f t="shared" si="10"/>
        <v>0</v>
      </c>
      <c r="F127" s="31"/>
      <c r="G127" s="31"/>
      <c r="H127" s="31"/>
      <c r="I127" s="32" t="e">
        <f t="shared" si="11"/>
        <v>#DIV/0!</v>
      </c>
      <c r="J127" s="32" t="e">
        <f t="shared" si="12"/>
        <v>#DIV/0!</v>
      </c>
      <c r="K127" s="51"/>
      <c r="L127" s="59"/>
      <c r="M127" s="33" t="e">
        <f t="shared" si="13"/>
        <v>#DIV/0!</v>
      </c>
      <c r="N127" s="35" t="e">
        <f>AVERAGE(particolare!C114:S114)</f>
        <v>#DIV/0!</v>
      </c>
      <c r="O127" s="36">
        <f t="shared" si="14"/>
        <v>0</v>
      </c>
    </row>
    <row r="128" spans="1:15" ht="15">
      <c r="A128" s="18"/>
      <c r="B128" s="18"/>
      <c r="C128" s="18" t="s">
        <v>30</v>
      </c>
      <c r="D128" s="29" t="s">
        <v>119</v>
      </c>
      <c r="E128" s="30">
        <f t="shared" si="10"/>
        <v>0</v>
      </c>
      <c r="F128" s="31"/>
      <c r="G128" s="31"/>
      <c r="H128" s="31"/>
      <c r="I128" s="32" t="e">
        <f t="shared" si="11"/>
        <v>#DIV/0!</v>
      </c>
      <c r="J128" s="32" t="e">
        <f t="shared" si="12"/>
        <v>#DIV/0!</v>
      </c>
      <c r="K128" s="18"/>
      <c r="L128" s="31"/>
      <c r="M128" s="33" t="e">
        <f t="shared" si="13"/>
        <v>#DIV/0!</v>
      </c>
      <c r="N128" s="35" t="e">
        <f>AVERAGE(particolare!C90:S90)</f>
        <v>#DIV/0!</v>
      </c>
      <c r="O128" s="36">
        <f t="shared" si="14"/>
        <v>0</v>
      </c>
    </row>
    <row r="129" spans="1:15" ht="15">
      <c r="A129" s="18"/>
      <c r="B129" s="18"/>
      <c r="C129" s="18" t="s">
        <v>17</v>
      </c>
      <c r="D129" s="29" t="s">
        <v>120</v>
      </c>
      <c r="E129" s="30">
        <f t="shared" si="10"/>
        <v>0</v>
      </c>
      <c r="F129" s="60"/>
      <c r="G129" s="60"/>
      <c r="H129" s="60"/>
      <c r="I129" s="32" t="e">
        <f t="shared" si="11"/>
        <v>#DIV/0!</v>
      </c>
      <c r="J129" s="33" t="e">
        <f t="shared" si="12"/>
        <v>#DIV/0!</v>
      </c>
      <c r="K129" s="18"/>
      <c r="L129" s="34"/>
      <c r="M129" s="33" t="e">
        <f t="shared" si="13"/>
        <v>#DIV/0!</v>
      </c>
      <c r="N129" s="35" t="e">
        <f>AVERAGE(particolare!C67:S67)</f>
        <v>#DIV/0!</v>
      </c>
      <c r="O129" s="36">
        <f t="shared" si="14"/>
        <v>0</v>
      </c>
    </row>
    <row r="130" spans="1:15" ht="15">
      <c r="A130" s="18"/>
      <c r="B130" s="18"/>
      <c r="C130" s="18" t="s">
        <v>17</v>
      </c>
      <c r="D130" s="29" t="s">
        <v>121</v>
      </c>
      <c r="E130" s="30">
        <f t="shared" si="10"/>
        <v>0</v>
      </c>
      <c r="F130" s="34"/>
      <c r="G130" s="34"/>
      <c r="H130" s="34"/>
      <c r="I130" s="33" t="e">
        <f t="shared" si="11"/>
        <v>#DIV/0!</v>
      </c>
      <c r="J130" s="33" t="e">
        <f t="shared" si="12"/>
        <v>#DIV/0!</v>
      </c>
      <c r="K130" s="18"/>
      <c r="L130" s="34"/>
      <c r="M130" s="33" t="e">
        <f t="shared" si="13"/>
        <v>#DIV/0!</v>
      </c>
      <c r="N130" s="35" t="e">
        <f>AVERAGE(particolare!C76:S76)</f>
        <v>#DIV/0!</v>
      </c>
      <c r="O130" s="36">
        <f t="shared" si="14"/>
        <v>0</v>
      </c>
    </row>
    <row r="131" spans="1:15" ht="15">
      <c r="A131" s="19"/>
      <c r="B131" s="19"/>
      <c r="C131" s="19" t="s">
        <v>17</v>
      </c>
      <c r="D131" s="20" t="s">
        <v>122</v>
      </c>
      <c r="E131" s="21">
        <f t="shared" si="10"/>
        <v>0</v>
      </c>
      <c r="F131" s="27"/>
      <c r="G131" s="27"/>
      <c r="H131" s="27"/>
      <c r="I131" s="23" t="e">
        <f t="shared" si="11"/>
        <v>#DIV/0!</v>
      </c>
      <c r="J131" s="24" t="e">
        <f t="shared" si="12"/>
        <v>#DIV/0!</v>
      </c>
      <c r="K131" s="19"/>
      <c r="L131" s="27"/>
      <c r="M131" s="24" t="e">
        <f t="shared" si="13"/>
        <v>#DIV/0!</v>
      </c>
      <c r="N131" s="25" t="e">
        <f>AVERAGE(particolare!C11:S11)</f>
        <v>#DIV/0!</v>
      </c>
      <c r="O131" s="26">
        <f t="shared" si="14"/>
        <v>0</v>
      </c>
    </row>
    <row r="132" spans="1:15" ht="15">
      <c r="A132" s="41"/>
      <c r="B132" s="41"/>
      <c r="C132" s="41"/>
      <c r="D132" s="42">
        <v>6</v>
      </c>
      <c r="E132" s="43">
        <f t="shared" si="10"/>
        <v>0</v>
      </c>
      <c r="F132" s="44"/>
      <c r="G132" s="44"/>
      <c r="H132" s="44"/>
      <c r="I132" s="45" t="e">
        <f t="shared" si="11"/>
        <v>#DIV/0!</v>
      </c>
      <c r="J132" s="45" t="e">
        <f t="shared" si="12"/>
        <v>#DIV/0!</v>
      </c>
      <c r="K132" s="46"/>
      <c r="L132" s="47"/>
      <c r="M132" s="48" t="e">
        <f t="shared" si="13"/>
        <v>#DIV/0!</v>
      </c>
      <c r="N132" s="49" t="e">
        <f>AVERAGE(particolare!C132:S132)</f>
        <v>#DIV/0!</v>
      </c>
      <c r="O132" s="50">
        <f t="shared" si="14"/>
        <v>0</v>
      </c>
    </row>
    <row r="133" spans="1:15" ht="15">
      <c r="A133" s="18"/>
      <c r="B133" s="18"/>
      <c r="C133" s="18"/>
      <c r="D133" s="29">
        <v>7</v>
      </c>
      <c r="E133" s="30">
        <f>SUM(F133:H133)</f>
        <v>0</v>
      </c>
      <c r="F133" s="31"/>
      <c r="G133" s="31"/>
      <c r="H133" s="31"/>
      <c r="I133" s="32" t="e">
        <f t="shared" si="11"/>
        <v>#DIV/0!</v>
      </c>
      <c r="J133" s="32" t="e">
        <f t="shared" si="12"/>
        <v>#DIV/0!</v>
      </c>
      <c r="K133" s="51"/>
      <c r="L133" s="59"/>
      <c r="M133" s="33" t="e">
        <f t="shared" si="13"/>
        <v>#DIV/0!</v>
      </c>
      <c r="N133" s="35" t="e">
        <f>AVERAGE(particolare!C133:S133)</f>
        <v>#DIV/0!</v>
      </c>
      <c r="O133" s="36">
        <f t="shared" si="14"/>
        <v>0</v>
      </c>
    </row>
    <row r="134" spans="1:15" ht="15">
      <c r="A134" s="18"/>
      <c r="B134" s="18"/>
      <c r="C134" s="18"/>
      <c r="D134" s="29">
        <v>8</v>
      </c>
      <c r="E134" s="30">
        <f>SUM(F134:H134)</f>
        <v>0</v>
      </c>
      <c r="F134" s="31"/>
      <c r="G134" s="31"/>
      <c r="H134" s="31"/>
      <c r="I134" s="32" t="e">
        <f t="shared" si="11"/>
        <v>#DIV/0!</v>
      </c>
      <c r="J134" s="32" t="e">
        <f t="shared" si="12"/>
        <v>#DIV/0!</v>
      </c>
      <c r="K134" s="51"/>
      <c r="L134" s="59"/>
      <c r="M134" s="33" t="e">
        <f t="shared" si="13"/>
        <v>#DIV/0!</v>
      </c>
      <c r="N134" s="35" t="e">
        <f>AVERAGE(particolare!C134:S134)</f>
        <v>#DIV/0!</v>
      </c>
      <c r="O134" s="36">
        <f t="shared" si="14"/>
        <v>0</v>
      </c>
    </row>
    <row r="135" spans="1:15" ht="15">
      <c r="A135" s="18"/>
      <c r="B135" s="18"/>
      <c r="C135" s="18"/>
      <c r="D135" s="29">
        <v>9</v>
      </c>
      <c r="E135" s="30">
        <f>SUM(F135:H135)</f>
        <v>0</v>
      </c>
      <c r="F135" s="31"/>
      <c r="G135" s="31"/>
      <c r="H135" s="31"/>
      <c r="I135" s="32" t="e">
        <f t="shared" si="11"/>
        <v>#DIV/0!</v>
      </c>
      <c r="J135" s="32" t="e">
        <f t="shared" si="12"/>
        <v>#DIV/0!</v>
      </c>
      <c r="K135" s="51"/>
      <c r="L135" s="59"/>
      <c r="M135" s="33" t="e">
        <f t="shared" si="13"/>
        <v>#DIV/0!</v>
      </c>
      <c r="N135" s="35" t="e">
        <f>AVERAGE(particolare!C135:S135)</f>
        <v>#DIV/0!</v>
      </c>
      <c r="O135" s="36">
        <f t="shared" si="14"/>
        <v>0</v>
      </c>
    </row>
    <row r="136" spans="1:15" ht="15">
      <c r="A136" s="62"/>
      <c r="B136" s="62"/>
      <c r="C136" s="62"/>
      <c r="D136" s="63">
        <v>10</v>
      </c>
      <c r="E136" s="64">
        <f>SUM(F136:H136)</f>
        <v>0</v>
      </c>
      <c r="F136" s="65"/>
      <c r="G136" s="65"/>
      <c r="H136" s="65"/>
      <c r="I136" s="66" t="e">
        <f t="shared" si="11"/>
        <v>#DIV/0!</v>
      </c>
      <c r="J136" s="66" t="e">
        <f t="shared" si="12"/>
        <v>#DIV/0!</v>
      </c>
      <c r="K136" s="67"/>
      <c r="L136" s="68"/>
      <c r="M136" s="69" t="e">
        <f t="shared" si="13"/>
        <v>#DIV/0!</v>
      </c>
      <c r="N136" s="70" t="e">
        <f>AVERAGE(particolare!C136:S136)</f>
        <v>#DIV/0!</v>
      </c>
      <c r="O136" s="71">
        <f t="shared" si="14"/>
        <v>0</v>
      </c>
    </row>
    <row r="137" spans="1:15" s="6" customFormat="1" ht="15">
      <c r="A137" s="72"/>
      <c r="B137" s="72"/>
      <c r="C137" s="73"/>
      <c r="D137" s="74"/>
      <c r="E137" s="75"/>
      <c r="F137" s="76"/>
      <c r="G137" s="76"/>
      <c r="H137" s="76"/>
      <c r="I137" s="77"/>
      <c r="J137" s="77"/>
      <c r="K137" s="72"/>
      <c r="L137" s="76"/>
      <c r="M137" s="78"/>
      <c r="N137" s="79"/>
      <c r="O137" s="75"/>
    </row>
    <row r="138" s="6" customFormat="1" ht="3.75" customHeight="1"/>
    <row r="139" spans="1:15" s="6" customFormat="1" ht="15">
      <c r="A139" s="371" t="s">
        <v>123</v>
      </c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</row>
    <row r="140" spans="1:15" ht="15">
      <c r="A140" s="93"/>
      <c r="B140" s="85"/>
      <c r="C140" s="91"/>
      <c r="D140" s="92" t="s">
        <v>149</v>
      </c>
      <c r="E140" s="83">
        <f aca="true" t="shared" si="15" ref="E140:E148">SUM(F140:H140)</f>
        <v>1</v>
      </c>
      <c r="F140" s="84">
        <v>1</v>
      </c>
      <c r="G140" s="85"/>
      <c r="H140" s="85"/>
      <c r="I140" s="86">
        <f aca="true" t="shared" si="16" ref="I140:I148">O140/E140</f>
        <v>3</v>
      </c>
      <c r="J140" s="86">
        <f aca="true" t="shared" si="17" ref="J140:J148">F140/E140</f>
        <v>1</v>
      </c>
      <c r="K140" s="87">
        <v>-4</v>
      </c>
      <c r="L140" s="84"/>
      <c r="M140" s="88">
        <f aca="true" t="shared" si="18" ref="M140:M148">K140/E140</f>
        <v>-4</v>
      </c>
      <c r="N140" s="89"/>
      <c r="O140" s="90">
        <f aca="true" t="shared" si="19" ref="O140:O148">F140*3+G140</f>
        <v>3</v>
      </c>
    </row>
    <row r="141" spans="1:15" s="6" customFormat="1" ht="15">
      <c r="A141" s="93"/>
      <c r="B141" s="85"/>
      <c r="C141" s="91" t="s">
        <v>20</v>
      </c>
      <c r="D141" s="92" t="s">
        <v>179</v>
      </c>
      <c r="E141" s="83">
        <f t="shared" si="15"/>
        <v>2</v>
      </c>
      <c r="F141" s="84"/>
      <c r="G141" s="85">
        <v>1</v>
      </c>
      <c r="H141" s="85">
        <v>1</v>
      </c>
      <c r="I141" s="86">
        <f t="shared" si="16"/>
        <v>0.5</v>
      </c>
      <c r="J141" s="86">
        <f t="shared" si="17"/>
        <v>0</v>
      </c>
      <c r="K141" s="87">
        <v>-13</v>
      </c>
      <c r="L141" s="84"/>
      <c r="M141" s="88">
        <f t="shared" si="18"/>
        <v>-6.5</v>
      </c>
      <c r="N141" s="89"/>
      <c r="O141" s="90">
        <f t="shared" si="19"/>
        <v>1</v>
      </c>
    </row>
    <row r="142" spans="1:15" ht="15">
      <c r="A142" s="250"/>
      <c r="B142" s="80"/>
      <c r="C142" s="91" t="s">
        <v>30</v>
      </c>
      <c r="D142" s="92" t="s">
        <v>21</v>
      </c>
      <c r="E142" s="83">
        <f t="shared" si="15"/>
        <v>1</v>
      </c>
      <c r="F142" s="84"/>
      <c r="G142" s="85"/>
      <c r="H142" s="85">
        <v>1</v>
      </c>
      <c r="I142" s="86">
        <f t="shared" si="16"/>
        <v>0</v>
      </c>
      <c r="J142" s="86">
        <f t="shared" si="17"/>
        <v>0</v>
      </c>
      <c r="K142" s="87">
        <v>2</v>
      </c>
      <c r="L142" s="84"/>
      <c r="M142" s="88">
        <f t="shared" si="18"/>
        <v>2</v>
      </c>
      <c r="N142" s="89"/>
      <c r="O142" s="90">
        <f t="shared" si="19"/>
        <v>0</v>
      </c>
    </row>
    <row r="143" spans="1:15" ht="15">
      <c r="A143" s="85"/>
      <c r="B143" s="85"/>
      <c r="C143" s="87" t="s">
        <v>20</v>
      </c>
      <c r="D143" s="92" t="s">
        <v>32</v>
      </c>
      <c r="E143" s="83">
        <f t="shared" si="15"/>
        <v>1</v>
      </c>
      <c r="F143" s="84"/>
      <c r="G143" s="85"/>
      <c r="H143" s="85">
        <v>1</v>
      </c>
      <c r="I143" s="86">
        <f t="shared" si="16"/>
        <v>0</v>
      </c>
      <c r="J143" s="86">
        <f t="shared" si="17"/>
        <v>0</v>
      </c>
      <c r="K143" s="87">
        <v>-4</v>
      </c>
      <c r="L143" s="84"/>
      <c r="M143" s="88">
        <f t="shared" si="18"/>
        <v>-4</v>
      </c>
      <c r="N143" s="94"/>
      <c r="O143" s="90">
        <f t="shared" si="19"/>
        <v>0</v>
      </c>
    </row>
    <row r="144" spans="1:15" ht="15">
      <c r="A144" s="85"/>
      <c r="B144" s="85"/>
      <c r="C144" s="87" t="s">
        <v>20</v>
      </c>
      <c r="D144" s="92" t="s">
        <v>127</v>
      </c>
      <c r="E144" s="83">
        <f t="shared" si="15"/>
        <v>0</v>
      </c>
      <c r="F144" s="84"/>
      <c r="G144" s="84"/>
      <c r="H144" s="84"/>
      <c r="I144" s="86" t="e">
        <f t="shared" si="16"/>
        <v>#DIV/0!</v>
      </c>
      <c r="J144" s="86" t="e">
        <f t="shared" si="17"/>
        <v>#DIV/0!</v>
      </c>
      <c r="K144" s="87"/>
      <c r="L144" s="84"/>
      <c r="M144" s="88" t="e">
        <f t="shared" si="18"/>
        <v>#DIV/0!</v>
      </c>
      <c r="N144" s="94"/>
      <c r="O144" s="90">
        <f t="shared" si="19"/>
        <v>0</v>
      </c>
    </row>
    <row r="145" spans="1:18" ht="15">
      <c r="A145" s="85"/>
      <c r="B145" s="85"/>
      <c r="C145" s="91" t="s">
        <v>20</v>
      </c>
      <c r="D145" s="92" t="s">
        <v>26</v>
      </c>
      <c r="E145" s="83">
        <f t="shared" si="15"/>
        <v>0</v>
      </c>
      <c r="F145" s="84"/>
      <c r="G145" s="85"/>
      <c r="H145" s="85"/>
      <c r="I145" s="86" t="e">
        <f t="shared" si="16"/>
        <v>#DIV/0!</v>
      </c>
      <c r="J145" s="86" t="e">
        <f t="shared" si="17"/>
        <v>#DIV/0!</v>
      </c>
      <c r="K145" s="87"/>
      <c r="L145" s="84"/>
      <c r="M145" s="88" t="e">
        <f t="shared" si="18"/>
        <v>#DIV/0!</v>
      </c>
      <c r="N145" s="94"/>
      <c r="O145" s="90">
        <f t="shared" si="19"/>
        <v>0</v>
      </c>
      <c r="R145" t="s">
        <v>19</v>
      </c>
    </row>
    <row r="146" spans="1:15" ht="15">
      <c r="A146" s="80"/>
      <c r="B146" s="80"/>
      <c r="C146" s="81"/>
      <c r="D146" s="82" t="s">
        <v>124</v>
      </c>
      <c r="E146" s="83">
        <f t="shared" si="15"/>
        <v>0</v>
      </c>
      <c r="F146" s="84"/>
      <c r="G146" s="85"/>
      <c r="H146" s="85"/>
      <c r="I146" s="86" t="e">
        <f t="shared" si="16"/>
        <v>#DIV/0!</v>
      </c>
      <c r="J146" s="86" t="e">
        <f t="shared" si="17"/>
        <v>#DIV/0!</v>
      </c>
      <c r="K146" s="87"/>
      <c r="L146" s="84"/>
      <c r="M146" s="88" t="e">
        <f t="shared" si="18"/>
        <v>#DIV/0!</v>
      </c>
      <c r="N146" s="94"/>
      <c r="O146" s="90">
        <f t="shared" si="19"/>
        <v>0</v>
      </c>
    </row>
    <row r="147" spans="1:17" ht="15">
      <c r="A147" s="85"/>
      <c r="B147" s="80"/>
      <c r="C147" s="95"/>
      <c r="D147" s="96" t="s">
        <v>126</v>
      </c>
      <c r="E147" s="83">
        <f t="shared" si="15"/>
        <v>0</v>
      </c>
      <c r="F147" s="84"/>
      <c r="G147" s="85"/>
      <c r="H147" s="85"/>
      <c r="I147" s="86" t="e">
        <f t="shared" si="16"/>
        <v>#DIV/0!</v>
      </c>
      <c r="J147" s="86" t="e">
        <f t="shared" si="17"/>
        <v>#DIV/0!</v>
      </c>
      <c r="K147" s="87"/>
      <c r="L147" s="84"/>
      <c r="M147" s="88" t="e">
        <f t="shared" si="18"/>
        <v>#DIV/0!</v>
      </c>
      <c r="N147" s="94"/>
      <c r="O147" s="90">
        <f t="shared" si="19"/>
        <v>0</v>
      </c>
      <c r="Q147" s="6"/>
    </row>
    <row r="148" spans="1:15" ht="15">
      <c r="A148" s="85"/>
      <c r="B148" s="85"/>
      <c r="C148" s="91" t="s">
        <v>20</v>
      </c>
      <c r="D148" s="92" t="s">
        <v>25</v>
      </c>
      <c r="E148" s="83">
        <f t="shared" si="15"/>
        <v>0</v>
      </c>
      <c r="F148" s="84"/>
      <c r="G148" s="85"/>
      <c r="H148" s="85"/>
      <c r="I148" s="86" t="e">
        <f t="shared" si="16"/>
        <v>#DIV/0!</v>
      </c>
      <c r="J148" s="86" t="e">
        <f t="shared" si="17"/>
        <v>#DIV/0!</v>
      </c>
      <c r="K148" s="87"/>
      <c r="L148" s="84"/>
      <c r="M148" s="88" t="e">
        <f t="shared" si="18"/>
        <v>#DIV/0!</v>
      </c>
      <c r="N148" s="94"/>
      <c r="O148" s="90">
        <f t="shared" si="19"/>
        <v>0</v>
      </c>
    </row>
    <row r="149" spans="1:15" ht="15">
      <c r="A149" s="87"/>
      <c r="B149" s="85"/>
      <c r="C149" s="87" t="s">
        <v>20</v>
      </c>
      <c r="D149" s="92" t="s">
        <v>47</v>
      </c>
      <c r="E149" s="83">
        <f aca="true" t="shared" si="20" ref="E149:E167">SUM(F149:H149)</f>
        <v>0</v>
      </c>
      <c r="F149" s="84"/>
      <c r="G149" s="84"/>
      <c r="H149" s="84"/>
      <c r="I149" s="86" t="e">
        <f aca="true" t="shared" si="21" ref="I149:I167">O149/E149</f>
        <v>#DIV/0!</v>
      </c>
      <c r="J149" s="86" t="e">
        <f aca="true" t="shared" si="22" ref="J149:J167">F149/E149</f>
        <v>#DIV/0!</v>
      </c>
      <c r="K149" s="87"/>
      <c r="L149" s="84"/>
      <c r="M149" s="88" t="e">
        <f aca="true" t="shared" si="23" ref="M149:M167">K149/E149</f>
        <v>#DIV/0!</v>
      </c>
      <c r="N149" s="94"/>
      <c r="O149" s="90">
        <f aca="true" t="shared" si="24" ref="O149:O167">F149*3+G149</f>
        <v>0</v>
      </c>
    </row>
    <row r="150" spans="1:15" ht="15">
      <c r="A150" s="85"/>
      <c r="B150" s="85"/>
      <c r="C150" s="87" t="s">
        <v>20</v>
      </c>
      <c r="D150" s="92" t="s">
        <v>22</v>
      </c>
      <c r="E150" s="83">
        <f t="shared" si="20"/>
        <v>0</v>
      </c>
      <c r="F150" s="84"/>
      <c r="G150" s="84"/>
      <c r="H150" s="84"/>
      <c r="I150" s="86" t="e">
        <f t="shared" si="21"/>
        <v>#DIV/0!</v>
      </c>
      <c r="J150" s="86" t="e">
        <f t="shared" si="22"/>
        <v>#DIV/0!</v>
      </c>
      <c r="K150" s="87"/>
      <c r="L150" s="84"/>
      <c r="M150" s="88" t="e">
        <f t="shared" si="23"/>
        <v>#DIV/0!</v>
      </c>
      <c r="N150" s="94"/>
      <c r="O150" s="90">
        <f t="shared" si="24"/>
        <v>0</v>
      </c>
    </row>
    <row r="151" spans="1:15" ht="15">
      <c r="A151" s="85"/>
      <c r="B151" s="85"/>
      <c r="C151" s="87" t="s">
        <v>20</v>
      </c>
      <c r="D151" s="92" t="s">
        <v>125</v>
      </c>
      <c r="E151" s="83">
        <f t="shared" si="20"/>
        <v>0</v>
      </c>
      <c r="F151" s="84"/>
      <c r="G151" s="85"/>
      <c r="H151" s="85"/>
      <c r="I151" s="86" t="e">
        <f t="shared" si="21"/>
        <v>#DIV/0!</v>
      </c>
      <c r="J151" s="86" t="e">
        <f t="shared" si="22"/>
        <v>#DIV/0!</v>
      </c>
      <c r="K151" s="87"/>
      <c r="L151" s="84"/>
      <c r="M151" s="88" t="e">
        <f t="shared" si="23"/>
        <v>#DIV/0!</v>
      </c>
      <c r="N151" s="94"/>
      <c r="O151" s="90">
        <f t="shared" si="24"/>
        <v>0</v>
      </c>
    </row>
    <row r="152" spans="1:15" ht="15">
      <c r="A152" s="80"/>
      <c r="B152" s="85"/>
      <c r="C152" s="87" t="s">
        <v>20</v>
      </c>
      <c r="D152" s="92" t="s">
        <v>27</v>
      </c>
      <c r="E152" s="83">
        <f t="shared" si="20"/>
        <v>0</v>
      </c>
      <c r="F152" s="84"/>
      <c r="G152" s="84"/>
      <c r="H152" s="84"/>
      <c r="I152" s="86" t="e">
        <f t="shared" si="21"/>
        <v>#DIV/0!</v>
      </c>
      <c r="J152" s="86" t="e">
        <f t="shared" si="22"/>
        <v>#DIV/0!</v>
      </c>
      <c r="K152" s="87"/>
      <c r="L152" s="84"/>
      <c r="M152" s="88" t="e">
        <f t="shared" si="23"/>
        <v>#DIV/0!</v>
      </c>
      <c r="N152" s="94"/>
      <c r="O152" s="90">
        <f t="shared" si="24"/>
        <v>0</v>
      </c>
    </row>
    <row r="153" spans="1:15" ht="15">
      <c r="A153" s="80"/>
      <c r="B153" s="80"/>
      <c r="C153" s="91" t="s">
        <v>20</v>
      </c>
      <c r="D153" s="92" t="s">
        <v>24</v>
      </c>
      <c r="E153" s="83">
        <f t="shared" si="20"/>
        <v>0</v>
      </c>
      <c r="F153" s="84"/>
      <c r="G153" s="85"/>
      <c r="H153" s="85"/>
      <c r="I153" s="86" t="e">
        <f t="shared" si="21"/>
        <v>#DIV/0!</v>
      </c>
      <c r="J153" s="86" t="e">
        <f t="shared" si="22"/>
        <v>#DIV/0!</v>
      </c>
      <c r="K153" s="87"/>
      <c r="L153" s="84"/>
      <c r="M153" s="88" t="e">
        <f t="shared" si="23"/>
        <v>#DIV/0!</v>
      </c>
      <c r="N153" s="94"/>
      <c r="O153" s="90">
        <f t="shared" si="24"/>
        <v>0</v>
      </c>
    </row>
    <row r="154" spans="1:15" ht="15">
      <c r="A154" s="80"/>
      <c r="B154" s="80"/>
      <c r="C154" s="91" t="s">
        <v>20</v>
      </c>
      <c r="D154" s="92" t="s">
        <v>18</v>
      </c>
      <c r="E154" s="83">
        <f t="shared" si="20"/>
        <v>0</v>
      </c>
      <c r="F154" s="84"/>
      <c r="G154" s="85"/>
      <c r="H154" s="85"/>
      <c r="I154" s="86" t="e">
        <f t="shared" si="21"/>
        <v>#DIV/0!</v>
      </c>
      <c r="J154" s="86" t="e">
        <f t="shared" si="22"/>
        <v>#DIV/0!</v>
      </c>
      <c r="K154" s="87"/>
      <c r="L154" s="84"/>
      <c r="M154" s="88" t="e">
        <f t="shared" si="23"/>
        <v>#DIV/0!</v>
      </c>
      <c r="N154" s="94"/>
      <c r="O154" s="90">
        <f t="shared" si="24"/>
        <v>0</v>
      </c>
    </row>
    <row r="155" spans="1:15" ht="15">
      <c r="A155" s="85"/>
      <c r="B155" s="87"/>
      <c r="C155" s="91" t="s">
        <v>20</v>
      </c>
      <c r="D155" s="92" t="s">
        <v>37</v>
      </c>
      <c r="E155" s="83">
        <f t="shared" si="20"/>
        <v>0</v>
      </c>
      <c r="F155" s="84"/>
      <c r="G155" s="85"/>
      <c r="H155" s="85"/>
      <c r="I155" s="86" t="e">
        <f t="shared" si="21"/>
        <v>#DIV/0!</v>
      </c>
      <c r="J155" s="86" t="e">
        <f t="shared" si="22"/>
        <v>#DIV/0!</v>
      </c>
      <c r="K155" s="87"/>
      <c r="L155" s="84"/>
      <c r="M155" s="88" t="e">
        <f t="shared" si="23"/>
        <v>#DIV/0!</v>
      </c>
      <c r="N155" s="94"/>
      <c r="O155" s="90">
        <f t="shared" si="24"/>
        <v>0</v>
      </c>
    </row>
    <row r="156" spans="1:15" ht="15">
      <c r="A156" s="80"/>
      <c r="B156" s="80"/>
      <c r="C156" s="91" t="s">
        <v>20</v>
      </c>
      <c r="D156" s="92" t="s">
        <v>128</v>
      </c>
      <c r="E156" s="83">
        <f t="shared" si="20"/>
        <v>0</v>
      </c>
      <c r="F156" s="84"/>
      <c r="G156" s="85"/>
      <c r="H156" s="85"/>
      <c r="I156" s="86" t="e">
        <f t="shared" si="21"/>
        <v>#DIV/0!</v>
      </c>
      <c r="J156" s="86" t="e">
        <f t="shared" si="22"/>
        <v>#DIV/0!</v>
      </c>
      <c r="K156" s="87"/>
      <c r="L156" s="84"/>
      <c r="M156" s="88" t="e">
        <f t="shared" si="23"/>
        <v>#DIV/0!</v>
      </c>
      <c r="N156" s="94"/>
      <c r="O156" s="90">
        <f t="shared" si="24"/>
        <v>0</v>
      </c>
    </row>
    <row r="157" spans="1:15" ht="15">
      <c r="A157" s="87"/>
      <c r="B157" s="87"/>
      <c r="C157" s="87" t="s">
        <v>20</v>
      </c>
      <c r="D157" s="92" t="s">
        <v>58</v>
      </c>
      <c r="E157" s="83">
        <f t="shared" si="20"/>
        <v>0</v>
      </c>
      <c r="F157" s="84"/>
      <c r="G157" s="85"/>
      <c r="H157" s="85"/>
      <c r="I157" s="86" t="e">
        <f t="shared" si="21"/>
        <v>#DIV/0!</v>
      </c>
      <c r="J157" s="86" t="e">
        <f t="shared" si="22"/>
        <v>#DIV/0!</v>
      </c>
      <c r="K157" s="87"/>
      <c r="L157" s="84"/>
      <c r="M157" s="88" t="e">
        <f t="shared" si="23"/>
        <v>#DIV/0!</v>
      </c>
      <c r="N157" s="94"/>
      <c r="O157" s="90">
        <f t="shared" si="24"/>
        <v>0</v>
      </c>
    </row>
    <row r="158" spans="1:15" ht="15">
      <c r="A158" s="87"/>
      <c r="B158" s="87"/>
      <c r="C158" s="91" t="s">
        <v>20</v>
      </c>
      <c r="D158" s="92" t="s">
        <v>78</v>
      </c>
      <c r="E158" s="83">
        <f t="shared" si="20"/>
        <v>0</v>
      </c>
      <c r="F158" s="84"/>
      <c r="G158" s="85"/>
      <c r="H158" s="85"/>
      <c r="I158" s="86" t="e">
        <f t="shared" si="21"/>
        <v>#DIV/0!</v>
      </c>
      <c r="J158" s="86" t="e">
        <f t="shared" si="22"/>
        <v>#DIV/0!</v>
      </c>
      <c r="K158" s="87"/>
      <c r="L158" s="84"/>
      <c r="M158" s="88" t="e">
        <f t="shared" si="23"/>
        <v>#DIV/0!</v>
      </c>
      <c r="N158" s="94"/>
      <c r="O158" s="90">
        <f t="shared" si="24"/>
        <v>0</v>
      </c>
    </row>
    <row r="159" spans="1:15" ht="15">
      <c r="A159" s="85"/>
      <c r="B159" s="85"/>
      <c r="C159" s="91" t="s">
        <v>23</v>
      </c>
      <c r="D159" s="92" t="s">
        <v>70</v>
      </c>
      <c r="E159" s="83">
        <f t="shared" si="20"/>
        <v>0</v>
      </c>
      <c r="F159" s="84"/>
      <c r="G159" s="85"/>
      <c r="H159" s="85"/>
      <c r="I159" s="86" t="e">
        <f t="shared" si="21"/>
        <v>#DIV/0!</v>
      </c>
      <c r="J159" s="86" t="e">
        <f t="shared" si="22"/>
        <v>#DIV/0!</v>
      </c>
      <c r="K159" s="87"/>
      <c r="L159" s="84"/>
      <c r="M159" s="88" t="e">
        <f t="shared" si="23"/>
        <v>#DIV/0!</v>
      </c>
      <c r="N159" s="94"/>
      <c r="O159" s="90">
        <f t="shared" si="24"/>
        <v>0</v>
      </c>
    </row>
    <row r="160" spans="1:15" ht="15">
      <c r="A160" s="80"/>
      <c r="B160" s="80"/>
      <c r="C160" s="91" t="s">
        <v>20</v>
      </c>
      <c r="D160" s="92" t="s">
        <v>81</v>
      </c>
      <c r="E160" s="83">
        <f t="shared" si="20"/>
        <v>0</v>
      </c>
      <c r="F160" s="84"/>
      <c r="G160" s="85"/>
      <c r="H160" s="85"/>
      <c r="I160" s="86" t="e">
        <f t="shared" si="21"/>
        <v>#DIV/0!</v>
      </c>
      <c r="J160" s="86" t="e">
        <f t="shared" si="22"/>
        <v>#DIV/0!</v>
      </c>
      <c r="K160" s="87"/>
      <c r="L160" s="84"/>
      <c r="M160" s="88" t="e">
        <f t="shared" si="23"/>
        <v>#DIV/0!</v>
      </c>
      <c r="N160" s="94"/>
      <c r="O160" s="90">
        <f t="shared" si="24"/>
        <v>0</v>
      </c>
    </row>
    <row r="161" spans="1:15" ht="15">
      <c r="A161" s="85"/>
      <c r="B161" s="85"/>
      <c r="C161" s="87" t="s">
        <v>20</v>
      </c>
      <c r="D161" s="92" t="s">
        <v>90</v>
      </c>
      <c r="E161" s="83">
        <f t="shared" si="20"/>
        <v>0</v>
      </c>
      <c r="F161" s="84"/>
      <c r="G161" s="85"/>
      <c r="H161" s="85"/>
      <c r="I161" s="86" t="e">
        <f t="shared" si="21"/>
        <v>#DIV/0!</v>
      </c>
      <c r="J161" s="86" t="e">
        <f t="shared" si="22"/>
        <v>#DIV/0!</v>
      </c>
      <c r="K161" s="87"/>
      <c r="L161" s="84"/>
      <c r="M161" s="88" t="e">
        <f t="shared" si="23"/>
        <v>#DIV/0!</v>
      </c>
      <c r="N161" s="94"/>
      <c r="O161" s="90">
        <f t="shared" si="24"/>
        <v>0</v>
      </c>
    </row>
    <row r="162" spans="1:15" ht="15">
      <c r="A162" s="85"/>
      <c r="B162" s="85"/>
      <c r="C162" s="91" t="s">
        <v>17</v>
      </c>
      <c r="D162" s="92" t="s">
        <v>32</v>
      </c>
      <c r="E162" s="83">
        <f t="shared" si="20"/>
        <v>0</v>
      </c>
      <c r="F162" s="84"/>
      <c r="G162" s="85"/>
      <c r="H162" s="85"/>
      <c r="I162" s="86" t="e">
        <f t="shared" si="21"/>
        <v>#DIV/0!</v>
      </c>
      <c r="J162" s="86" t="e">
        <f t="shared" si="22"/>
        <v>#DIV/0!</v>
      </c>
      <c r="K162" s="87"/>
      <c r="L162" s="84"/>
      <c r="M162" s="88" t="e">
        <f t="shared" si="23"/>
        <v>#DIV/0!</v>
      </c>
      <c r="N162" s="94"/>
      <c r="O162" s="90">
        <f t="shared" si="24"/>
        <v>0</v>
      </c>
    </row>
    <row r="163" spans="1:15" ht="15">
      <c r="A163" s="85"/>
      <c r="B163" s="85"/>
      <c r="C163" s="91" t="s">
        <v>17</v>
      </c>
      <c r="D163" s="92" t="s">
        <v>111</v>
      </c>
      <c r="E163" s="83">
        <f t="shared" si="20"/>
        <v>0</v>
      </c>
      <c r="F163" s="84"/>
      <c r="G163" s="85"/>
      <c r="H163" s="85"/>
      <c r="I163" s="86" t="e">
        <f t="shared" si="21"/>
        <v>#DIV/0!</v>
      </c>
      <c r="J163" s="86" t="e">
        <f t="shared" si="22"/>
        <v>#DIV/0!</v>
      </c>
      <c r="K163" s="87"/>
      <c r="L163" s="84"/>
      <c r="M163" s="88" t="e">
        <f t="shared" si="23"/>
        <v>#DIV/0!</v>
      </c>
      <c r="N163" s="94"/>
      <c r="O163" s="90">
        <f t="shared" si="24"/>
        <v>0</v>
      </c>
    </row>
    <row r="164" spans="1:15" ht="15">
      <c r="A164" s="85"/>
      <c r="B164" s="85"/>
      <c r="C164" s="91" t="s">
        <v>20</v>
      </c>
      <c r="D164" s="92" t="s">
        <v>129</v>
      </c>
      <c r="E164" s="83">
        <f t="shared" si="20"/>
        <v>0</v>
      </c>
      <c r="F164" s="84"/>
      <c r="G164" s="85"/>
      <c r="H164" s="85"/>
      <c r="I164" s="86" t="e">
        <f t="shared" si="21"/>
        <v>#DIV/0!</v>
      </c>
      <c r="J164" s="86" t="e">
        <f t="shared" si="22"/>
        <v>#DIV/0!</v>
      </c>
      <c r="K164" s="87"/>
      <c r="L164" s="84"/>
      <c r="M164" s="88" t="e">
        <f t="shared" si="23"/>
        <v>#DIV/0!</v>
      </c>
      <c r="N164" s="94"/>
      <c r="O164" s="90">
        <f t="shared" si="24"/>
        <v>0</v>
      </c>
    </row>
    <row r="165" spans="1:15" ht="15">
      <c r="A165" s="80"/>
      <c r="B165" s="80"/>
      <c r="C165" s="87" t="s">
        <v>20</v>
      </c>
      <c r="D165" s="92" t="s">
        <v>56</v>
      </c>
      <c r="E165" s="83">
        <f t="shared" si="20"/>
        <v>0</v>
      </c>
      <c r="F165" s="84"/>
      <c r="G165" s="84"/>
      <c r="H165" s="84"/>
      <c r="I165" s="86" t="e">
        <f t="shared" si="21"/>
        <v>#DIV/0!</v>
      </c>
      <c r="J165" s="86" t="e">
        <f t="shared" si="22"/>
        <v>#DIV/0!</v>
      </c>
      <c r="K165" s="87"/>
      <c r="L165" s="84"/>
      <c r="M165" s="88" t="e">
        <f t="shared" si="23"/>
        <v>#DIV/0!</v>
      </c>
      <c r="N165" s="94"/>
      <c r="O165" s="90">
        <f t="shared" si="24"/>
        <v>0</v>
      </c>
    </row>
    <row r="166" spans="1:15" ht="15">
      <c r="A166" s="80"/>
      <c r="B166" s="80"/>
      <c r="C166" s="91" t="s">
        <v>17</v>
      </c>
      <c r="D166" s="92" t="s">
        <v>71</v>
      </c>
      <c r="E166" s="83">
        <f t="shared" si="20"/>
        <v>0</v>
      </c>
      <c r="F166" s="84"/>
      <c r="G166" s="85"/>
      <c r="H166" s="85"/>
      <c r="I166" s="86" t="e">
        <f t="shared" si="21"/>
        <v>#DIV/0!</v>
      </c>
      <c r="J166" s="86" t="e">
        <f t="shared" si="22"/>
        <v>#DIV/0!</v>
      </c>
      <c r="K166" s="87"/>
      <c r="L166" s="84"/>
      <c r="M166" s="88" t="e">
        <f t="shared" si="23"/>
        <v>#DIV/0!</v>
      </c>
      <c r="N166" s="94"/>
      <c r="O166" s="90">
        <f t="shared" si="24"/>
        <v>0</v>
      </c>
    </row>
    <row r="167" spans="1:15" ht="15">
      <c r="A167" s="80"/>
      <c r="B167" s="80"/>
      <c r="C167" s="87" t="s">
        <v>23</v>
      </c>
      <c r="D167" s="92" t="s">
        <v>41</v>
      </c>
      <c r="E167" s="83">
        <f t="shared" si="20"/>
        <v>0</v>
      </c>
      <c r="F167" s="84"/>
      <c r="G167" s="85"/>
      <c r="H167" s="85"/>
      <c r="I167" s="86" t="e">
        <f t="shared" si="21"/>
        <v>#DIV/0!</v>
      </c>
      <c r="J167" s="86" t="e">
        <f t="shared" si="22"/>
        <v>#DIV/0!</v>
      </c>
      <c r="K167" s="87"/>
      <c r="L167" s="84"/>
      <c r="M167" s="88" t="e">
        <f t="shared" si="23"/>
        <v>#DIV/0!</v>
      </c>
      <c r="N167" s="94"/>
      <c r="O167" s="90">
        <f t="shared" si="24"/>
        <v>0</v>
      </c>
    </row>
    <row r="179" ht="14.25">
      <c r="A179" s="97"/>
    </row>
    <row r="180" ht="14.25">
      <c r="A180" s="97"/>
    </row>
    <row r="181" ht="14.25">
      <c r="A181" s="97"/>
    </row>
    <row r="182" ht="14.25">
      <c r="A182" s="9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9:O139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8"/>
  <sheetViews>
    <sheetView zoomScale="120" zoomScaleNormal="120" zoomScalePageLayoutView="0" workbookViewId="0" topLeftCell="N111">
      <selection activeCell="Q125" sqref="Q12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9" width="11.8515625" style="98" customWidth="1"/>
    <col min="20" max="20" width="10.140625" style="0" customWidth="1"/>
    <col min="21" max="21" width="16.00390625" style="0" customWidth="1"/>
    <col min="22" max="24" width="10.140625" style="0" customWidth="1"/>
    <col min="25" max="25" width="26.140625" style="6" customWidth="1"/>
    <col min="26" max="39" width="10.140625" style="6" customWidth="1"/>
    <col min="40" max="41" width="10.140625" style="99" customWidth="1"/>
    <col min="42" max="67" width="10.140625" style="6" customWidth="1"/>
    <col min="68" max="68" width="10.140625" style="0" customWidth="1"/>
    <col min="69" max="69" width="4.7109375" style="0" customWidth="1"/>
    <col min="70" max="70" width="12.57421875" style="0" customWidth="1"/>
    <col min="71" max="72" width="9.28125" style="0" customWidth="1"/>
    <col min="74" max="74" width="21.421875" style="0" customWidth="1"/>
  </cols>
  <sheetData>
    <row r="1" spans="3:68" ht="12.75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1"/>
      <c r="U1" s="101"/>
      <c r="V1" s="101"/>
      <c r="W1" s="101"/>
      <c r="X1" s="101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1"/>
    </row>
    <row r="2" spans="2:67" ht="12.75">
      <c r="B2" s="103" t="s">
        <v>16</v>
      </c>
      <c r="C2" s="104">
        <v>45302</v>
      </c>
      <c r="D2" s="104">
        <v>45309</v>
      </c>
      <c r="E2" s="104">
        <v>45316</v>
      </c>
      <c r="F2" s="104">
        <v>45323</v>
      </c>
      <c r="G2" s="104">
        <v>45330</v>
      </c>
      <c r="H2" s="104">
        <v>45337</v>
      </c>
      <c r="I2" s="104">
        <v>45344</v>
      </c>
      <c r="J2" s="104">
        <v>45351</v>
      </c>
      <c r="K2" s="104">
        <v>45358</v>
      </c>
      <c r="L2" s="104">
        <v>45366</v>
      </c>
      <c r="M2" s="104">
        <v>45372</v>
      </c>
      <c r="N2" s="104">
        <v>45379</v>
      </c>
      <c r="O2" s="104">
        <v>45386</v>
      </c>
      <c r="P2" s="104">
        <v>45393</v>
      </c>
      <c r="Q2" s="104">
        <v>45400</v>
      </c>
      <c r="R2" s="104"/>
      <c r="S2" s="10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25" s="108" customFormat="1" ht="13.5" customHeight="1">
      <c r="A3" s="382" t="s">
        <v>130</v>
      </c>
      <c r="B3" s="105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07"/>
      <c r="V3" s="107"/>
      <c r="W3" s="107"/>
      <c r="X3" s="383"/>
      <c r="Y3" s="383"/>
    </row>
    <row r="4" spans="1:25" s="1" customFormat="1" ht="13.5" customHeight="1">
      <c r="A4" s="382"/>
      <c r="B4" s="103" t="s">
        <v>132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 t="s">
        <v>130</v>
      </c>
      <c r="U4" s="110" t="s">
        <v>132</v>
      </c>
      <c r="V4" s="111" t="s">
        <v>133</v>
      </c>
      <c r="W4" s="112" t="s">
        <v>134</v>
      </c>
      <c r="X4" s="384" t="s">
        <v>135</v>
      </c>
      <c r="Y4" s="384"/>
    </row>
    <row r="5" spans="1:67" ht="13.5" customHeight="1">
      <c r="A5" s="113">
        <v>1</v>
      </c>
      <c r="B5" s="114" t="s">
        <v>28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71">
        <v>1</v>
      </c>
      <c r="U5" s="114" t="s">
        <v>28</v>
      </c>
      <c r="V5" s="115"/>
      <c r="W5" s="116"/>
      <c r="X5" s="381"/>
      <c r="Y5" s="38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ht="12.75">
      <c r="A6" s="113">
        <v>2</v>
      </c>
      <c r="B6" s="117" t="s">
        <v>97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71">
        <v>2</v>
      </c>
      <c r="U6" s="117" t="s">
        <v>97</v>
      </c>
      <c r="V6" s="115"/>
      <c r="W6" s="116"/>
      <c r="X6" s="380"/>
      <c r="Y6" s="38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2.75">
      <c r="A7" s="113">
        <v>3</v>
      </c>
      <c r="B7" s="114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71">
        <v>3</v>
      </c>
      <c r="U7" s="114" t="s">
        <v>136</v>
      </c>
      <c r="V7" s="115"/>
      <c r="W7" s="116"/>
      <c r="X7" s="380"/>
      <c r="Y7" s="38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2.75">
      <c r="A8" s="113">
        <v>4</v>
      </c>
      <c r="B8" s="114" t="s">
        <v>165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71">
        <v>4</v>
      </c>
      <c r="U8" s="114" t="s">
        <v>165</v>
      </c>
      <c r="V8" s="115"/>
      <c r="W8" s="116"/>
      <c r="X8" s="381"/>
      <c r="Y8" s="38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ht="12.75">
      <c r="A9" s="113">
        <v>5</v>
      </c>
      <c r="B9" s="118" t="s">
        <v>37</v>
      </c>
      <c r="C9" s="127">
        <v>5.8</v>
      </c>
      <c r="D9" s="127">
        <v>6.8</v>
      </c>
      <c r="E9" s="127">
        <v>5.6</v>
      </c>
      <c r="F9" s="127">
        <v>6.1</v>
      </c>
      <c r="G9" s="127">
        <v>6.1</v>
      </c>
      <c r="H9" s="127">
        <v>5.9</v>
      </c>
      <c r="I9" s="127"/>
      <c r="J9" s="127"/>
      <c r="K9" s="127">
        <v>6.2</v>
      </c>
      <c r="L9" s="127">
        <v>5.8</v>
      </c>
      <c r="M9" s="127">
        <v>6.1</v>
      </c>
      <c r="N9" s="127">
        <v>5.9</v>
      </c>
      <c r="O9" s="127"/>
      <c r="P9" s="127">
        <v>5.5</v>
      </c>
      <c r="Q9" s="127">
        <v>5.8</v>
      </c>
      <c r="R9" s="127"/>
      <c r="S9" s="127"/>
      <c r="T9" s="171">
        <v>5</v>
      </c>
      <c r="U9" s="118" t="s">
        <v>37</v>
      </c>
      <c r="V9" s="115"/>
      <c r="W9" s="116"/>
      <c r="X9" s="380"/>
      <c r="Y9" s="38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12.75">
      <c r="A10" s="113">
        <v>6</v>
      </c>
      <c r="B10" s="114" t="s">
        <v>95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28"/>
      <c r="T10" s="171">
        <v>6</v>
      </c>
      <c r="U10" s="114" t="s">
        <v>95</v>
      </c>
      <c r="V10" s="115"/>
      <c r="W10" s="116"/>
      <c r="X10" s="380"/>
      <c r="Y10" s="38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ht="12.75">
      <c r="A11" s="113">
        <v>7</v>
      </c>
      <c r="B11" s="117" t="s">
        <v>122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71">
        <v>7</v>
      </c>
      <c r="U11" s="117" t="s">
        <v>122</v>
      </c>
      <c r="V11" s="115"/>
      <c r="W11" s="116"/>
      <c r="X11" s="380"/>
      <c r="Y11" s="380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ht="12.75">
      <c r="A12" s="113">
        <v>8</v>
      </c>
      <c r="B12" s="117" t="s">
        <v>33</v>
      </c>
      <c r="C12" s="128">
        <v>6.2</v>
      </c>
      <c r="D12" s="128">
        <v>6.2</v>
      </c>
      <c r="E12" s="128">
        <v>5.9</v>
      </c>
      <c r="F12" s="128"/>
      <c r="G12" s="128"/>
      <c r="H12" s="128"/>
      <c r="I12" s="128">
        <v>6</v>
      </c>
      <c r="J12" s="128">
        <v>5.9</v>
      </c>
      <c r="K12" s="128">
        <v>6.3</v>
      </c>
      <c r="L12" s="128">
        <v>5.5</v>
      </c>
      <c r="M12" s="128">
        <v>6.1</v>
      </c>
      <c r="N12" s="128">
        <v>6.1</v>
      </c>
      <c r="O12" s="128">
        <v>6.2</v>
      </c>
      <c r="P12" s="128">
        <v>5.9</v>
      </c>
      <c r="Q12" s="128">
        <v>5.9</v>
      </c>
      <c r="R12" s="128"/>
      <c r="S12" s="128"/>
      <c r="T12" s="171">
        <v>8</v>
      </c>
      <c r="U12" s="117" t="s">
        <v>33</v>
      </c>
      <c r="V12" s="115"/>
      <c r="W12" s="116"/>
      <c r="X12" s="381" t="s">
        <v>178</v>
      </c>
      <c r="Y12" s="38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12.75">
      <c r="A13" s="113">
        <v>9</v>
      </c>
      <c r="B13" s="117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71">
        <v>9</v>
      </c>
      <c r="U13" s="117" t="s">
        <v>42</v>
      </c>
      <c r="V13" s="115"/>
      <c r="W13" s="116"/>
      <c r="X13" s="381"/>
      <c r="Y13" s="38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12.75">
      <c r="A14" s="113">
        <v>10</v>
      </c>
      <c r="B14" s="114" t="s">
        <v>38</v>
      </c>
      <c r="C14" s="128">
        <v>5.9</v>
      </c>
      <c r="D14" s="128">
        <v>5.9</v>
      </c>
      <c r="E14" s="128">
        <v>6.1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71">
        <v>10</v>
      </c>
      <c r="U14" s="114" t="s">
        <v>38</v>
      </c>
      <c r="V14" s="115"/>
      <c r="W14" s="116"/>
      <c r="X14" s="381"/>
      <c r="Y14" s="38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2.75">
      <c r="A15" s="113">
        <v>11</v>
      </c>
      <c r="B15" s="119" t="s">
        <v>80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71">
        <v>11</v>
      </c>
      <c r="U15" s="119" t="s">
        <v>80</v>
      </c>
      <c r="V15" s="115"/>
      <c r="W15" s="116"/>
      <c r="X15" s="380"/>
      <c r="Y15" s="38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2.75">
      <c r="A16" s="113">
        <v>12</v>
      </c>
      <c r="B16" s="114" t="s">
        <v>112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71">
        <v>12</v>
      </c>
      <c r="U16" s="114" t="s">
        <v>112</v>
      </c>
      <c r="V16" s="115"/>
      <c r="W16" s="116"/>
      <c r="X16" s="380"/>
      <c r="Y16" s="38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2.75">
      <c r="A17" s="113">
        <v>13</v>
      </c>
      <c r="B17" s="117" t="s">
        <v>137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71">
        <v>13</v>
      </c>
      <c r="U17" s="117" t="s">
        <v>137</v>
      </c>
      <c r="V17" s="115"/>
      <c r="W17" s="116"/>
      <c r="X17" s="380"/>
      <c r="Y17" s="38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2.75">
      <c r="A18" s="113">
        <v>14</v>
      </c>
      <c r="B18" s="114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71">
        <v>14</v>
      </c>
      <c r="U18" s="114" t="s">
        <v>85</v>
      </c>
      <c r="V18" s="115"/>
      <c r="W18" s="116"/>
      <c r="X18" s="380"/>
      <c r="Y18" s="380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2.75">
      <c r="A19" s="113">
        <v>15</v>
      </c>
      <c r="B19" s="117" t="s">
        <v>152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71">
        <v>15</v>
      </c>
      <c r="U19" s="117" t="s">
        <v>152</v>
      </c>
      <c r="V19" s="115"/>
      <c r="W19" s="116"/>
      <c r="X19" s="380"/>
      <c r="Y19" s="38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2.75">
      <c r="A20" s="113">
        <v>16</v>
      </c>
      <c r="B20" s="119" t="s">
        <v>164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71">
        <v>16</v>
      </c>
      <c r="U20" s="119" t="s">
        <v>164</v>
      </c>
      <c r="V20" s="115"/>
      <c r="W20" s="116"/>
      <c r="X20" s="380"/>
      <c r="Y20" s="38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2.75">
      <c r="A21" s="113">
        <v>17</v>
      </c>
      <c r="B21" s="117" t="s">
        <v>166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71">
        <v>17</v>
      </c>
      <c r="U21" s="117" t="s">
        <v>166</v>
      </c>
      <c r="V21" s="115"/>
      <c r="W21" s="116"/>
      <c r="X21" s="380"/>
      <c r="Y21" s="38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2.75">
      <c r="A22" s="113">
        <v>18</v>
      </c>
      <c r="B22" s="117" t="s">
        <v>24</v>
      </c>
      <c r="C22" s="128"/>
      <c r="D22" s="128"/>
      <c r="E22" s="128"/>
      <c r="F22" s="128"/>
      <c r="G22" s="128">
        <v>6.2</v>
      </c>
      <c r="H22" s="128">
        <v>6.3</v>
      </c>
      <c r="I22" s="128">
        <v>6.1</v>
      </c>
      <c r="J22" s="128">
        <v>6.7</v>
      </c>
      <c r="K22" s="128">
        <v>6</v>
      </c>
      <c r="L22" s="128">
        <v>6.1</v>
      </c>
      <c r="M22" s="128">
        <v>6.6</v>
      </c>
      <c r="N22" s="178">
        <v>6.9</v>
      </c>
      <c r="O22" s="128">
        <v>6.6</v>
      </c>
      <c r="P22" s="128"/>
      <c r="Q22" s="128">
        <v>6.3</v>
      </c>
      <c r="R22" s="128"/>
      <c r="S22" s="128"/>
      <c r="T22" s="171">
        <v>18</v>
      </c>
      <c r="U22" s="117" t="s">
        <v>24</v>
      </c>
      <c r="V22" s="115"/>
      <c r="W22" s="116">
        <v>1</v>
      </c>
      <c r="X22" s="381" t="s">
        <v>183</v>
      </c>
      <c r="Y22" s="38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2.75">
      <c r="A23" s="113">
        <v>19</v>
      </c>
      <c r="B23" s="114" t="s">
        <v>91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71">
        <v>19</v>
      </c>
      <c r="U23" s="114" t="s">
        <v>91</v>
      </c>
      <c r="V23" s="115"/>
      <c r="W23" s="116"/>
      <c r="X23" s="380"/>
      <c r="Y23" s="38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2.75">
      <c r="A24" s="113">
        <v>20</v>
      </c>
      <c r="B24" s="119" t="s">
        <v>163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71">
        <v>20</v>
      </c>
      <c r="U24" s="119" t="s">
        <v>163</v>
      </c>
      <c r="V24" s="115"/>
      <c r="W24" s="116"/>
      <c r="X24" s="380"/>
      <c r="Y24" s="38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2.75">
      <c r="A25" s="113">
        <v>21</v>
      </c>
      <c r="B25" s="119" t="s">
        <v>66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71">
        <v>21</v>
      </c>
      <c r="U25" s="119" t="s">
        <v>66</v>
      </c>
      <c r="V25" s="115"/>
      <c r="W25" s="116"/>
      <c r="X25" s="380"/>
      <c r="Y25" s="38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2.75">
      <c r="A26" s="113">
        <v>22</v>
      </c>
      <c r="B26" s="114" t="s">
        <v>155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71">
        <v>22</v>
      </c>
      <c r="U26" s="114" t="s">
        <v>155</v>
      </c>
      <c r="V26" s="115"/>
      <c r="W26" s="116"/>
      <c r="X26" s="380"/>
      <c r="Y26" s="38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2.75">
      <c r="A27" s="113">
        <v>23</v>
      </c>
      <c r="B27" s="114" t="s">
        <v>41</v>
      </c>
      <c r="C27" s="128"/>
      <c r="D27" s="128">
        <v>6.1</v>
      </c>
      <c r="E27" s="128">
        <v>6</v>
      </c>
      <c r="F27" s="128">
        <v>6.1</v>
      </c>
      <c r="G27" s="128">
        <v>6.1</v>
      </c>
      <c r="H27" s="128">
        <v>5.8</v>
      </c>
      <c r="I27" s="128">
        <v>6.2</v>
      </c>
      <c r="J27" s="128">
        <v>6.1</v>
      </c>
      <c r="K27" s="128">
        <v>5.4</v>
      </c>
      <c r="L27" s="128">
        <v>6.2</v>
      </c>
      <c r="M27" s="128">
        <v>5.9</v>
      </c>
      <c r="N27" s="128"/>
      <c r="O27" s="177">
        <v>6</v>
      </c>
      <c r="P27" s="128">
        <v>5.4</v>
      </c>
      <c r="Q27" s="128">
        <v>5.8</v>
      </c>
      <c r="R27" s="128"/>
      <c r="S27" s="128"/>
      <c r="T27" s="171">
        <v>23</v>
      </c>
      <c r="U27" s="114" t="s">
        <v>41</v>
      </c>
      <c r="V27" s="115">
        <v>1</v>
      </c>
      <c r="W27" s="116"/>
      <c r="X27" s="380"/>
      <c r="Y27" s="38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2.75">
      <c r="A28" s="113">
        <v>24</v>
      </c>
      <c r="B28" s="119" t="s">
        <v>69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71">
        <v>24</v>
      </c>
      <c r="U28" s="119" t="s">
        <v>69</v>
      </c>
      <c r="V28" s="115"/>
      <c r="W28" s="116"/>
      <c r="X28" s="380"/>
      <c r="Y28" s="38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2.75">
      <c r="A29" s="113">
        <v>25</v>
      </c>
      <c r="B29" s="114" t="s">
        <v>138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71">
        <v>25</v>
      </c>
      <c r="U29" s="114" t="s">
        <v>138</v>
      </c>
      <c r="V29" s="115"/>
      <c r="W29" s="116"/>
      <c r="X29" s="380"/>
      <c r="Y29" s="380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2.75">
      <c r="A30" s="113">
        <v>27</v>
      </c>
      <c r="B30" s="114" t="s">
        <v>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71">
        <v>27</v>
      </c>
      <c r="U30" s="114" t="s">
        <v>79</v>
      </c>
      <c r="V30" s="115"/>
      <c r="W30" s="116"/>
      <c r="X30" s="380"/>
      <c r="Y30" s="38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2.75">
      <c r="A31" s="113">
        <v>28</v>
      </c>
      <c r="B31" s="119" t="s">
        <v>25</v>
      </c>
      <c r="C31" s="128">
        <v>6.5</v>
      </c>
      <c r="D31" s="128">
        <v>6.3</v>
      </c>
      <c r="E31" s="128">
        <v>7.1</v>
      </c>
      <c r="F31" s="128">
        <v>6.7</v>
      </c>
      <c r="G31" s="128"/>
      <c r="H31" s="128">
        <v>6.2</v>
      </c>
      <c r="I31" s="128"/>
      <c r="J31" s="128"/>
      <c r="K31" s="128"/>
      <c r="L31" s="178">
        <v>7.4</v>
      </c>
      <c r="M31" s="128">
        <v>6.6</v>
      </c>
      <c r="N31" s="128">
        <v>6.1</v>
      </c>
      <c r="O31" s="128">
        <v>6.7</v>
      </c>
      <c r="P31" s="128">
        <v>6.3</v>
      </c>
      <c r="Q31" s="128">
        <v>6.3</v>
      </c>
      <c r="R31" s="128"/>
      <c r="S31" s="128"/>
      <c r="T31" s="171">
        <v>28</v>
      </c>
      <c r="U31" s="119" t="s">
        <v>25</v>
      </c>
      <c r="V31" s="115"/>
      <c r="W31" s="116">
        <v>1</v>
      </c>
      <c r="X31" s="381" t="s">
        <v>180</v>
      </c>
      <c r="Y31" s="38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2.75">
      <c r="A32" s="113">
        <v>29</v>
      </c>
      <c r="B32" s="118" t="s">
        <v>51</v>
      </c>
      <c r="C32" s="128">
        <v>6.3</v>
      </c>
      <c r="D32" s="128">
        <v>6.3</v>
      </c>
      <c r="E32" s="128">
        <v>6.6</v>
      </c>
      <c r="F32" s="128"/>
      <c r="G32" s="128">
        <v>6.4</v>
      </c>
      <c r="H32" s="128"/>
      <c r="I32" s="128">
        <v>6.4</v>
      </c>
      <c r="J32" s="128"/>
      <c r="K32" s="128">
        <v>6.1</v>
      </c>
      <c r="L32" s="128"/>
      <c r="M32" s="128">
        <v>6.5</v>
      </c>
      <c r="N32" s="128"/>
      <c r="O32" s="177">
        <v>6</v>
      </c>
      <c r="P32" s="128"/>
      <c r="Q32" s="128"/>
      <c r="R32" s="128"/>
      <c r="S32" s="128"/>
      <c r="T32" s="171">
        <v>29</v>
      </c>
      <c r="U32" s="118" t="s">
        <v>51</v>
      </c>
      <c r="V32" s="115">
        <v>1</v>
      </c>
      <c r="W32" s="116"/>
      <c r="X32" s="381"/>
      <c r="Y32" s="381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2.75">
      <c r="A33" s="113">
        <v>30</v>
      </c>
      <c r="B33" s="114" t="s">
        <v>157</v>
      </c>
      <c r="C33" s="128">
        <v>5.9</v>
      </c>
      <c r="D33" s="128"/>
      <c r="E33" s="128">
        <v>6.3</v>
      </c>
      <c r="F33" s="128">
        <v>6.1</v>
      </c>
      <c r="G33" s="128">
        <v>6.6</v>
      </c>
      <c r="H33" s="128">
        <v>6.1</v>
      </c>
      <c r="I33" s="128">
        <v>6.4</v>
      </c>
      <c r="J33" s="128">
        <v>6</v>
      </c>
      <c r="K33" s="178">
        <v>6.8</v>
      </c>
      <c r="L33" s="307">
        <v>6.1</v>
      </c>
      <c r="M33" s="128"/>
      <c r="N33" s="128">
        <v>6.6</v>
      </c>
      <c r="O33" s="128"/>
      <c r="P33" s="128"/>
      <c r="Q33" s="128"/>
      <c r="R33" s="128"/>
      <c r="S33" s="128"/>
      <c r="T33" s="171">
        <v>30</v>
      </c>
      <c r="U33" s="114" t="s">
        <v>157</v>
      </c>
      <c r="V33" s="115"/>
      <c r="W33" s="116">
        <v>1</v>
      </c>
      <c r="X33" s="381" t="s">
        <v>174</v>
      </c>
      <c r="Y33" s="381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2.75">
      <c r="A34" s="113">
        <v>31</v>
      </c>
      <c r="B34" s="114" t="s">
        <v>35</v>
      </c>
      <c r="C34" s="128">
        <v>6.1</v>
      </c>
      <c r="D34" s="128">
        <v>5.8</v>
      </c>
      <c r="E34" s="128">
        <v>6.2</v>
      </c>
      <c r="F34" s="178">
        <v>6.8</v>
      </c>
      <c r="G34" s="128">
        <v>6.1</v>
      </c>
      <c r="H34" s="128">
        <v>5.6</v>
      </c>
      <c r="I34" s="128">
        <v>6.4</v>
      </c>
      <c r="J34" s="128"/>
      <c r="K34" s="128">
        <v>5.5</v>
      </c>
      <c r="L34" s="133"/>
      <c r="M34" s="128">
        <v>5.9</v>
      </c>
      <c r="N34" s="177">
        <v>5.6</v>
      </c>
      <c r="O34" s="128"/>
      <c r="P34" s="128">
        <v>6.1</v>
      </c>
      <c r="Q34" s="128">
        <v>5.5</v>
      </c>
      <c r="R34" s="128"/>
      <c r="S34" s="128"/>
      <c r="T34" s="171">
        <v>31</v>
      </c>
      <c r="U34" s="114" t="s">
        <v>35</v>
      </c>
      <c r="V34" s="115">
        <v>1</v>
      </c>
      <c r="W34" s="116">
        <v>1</v>
      </c>
      <c r="X34" s="380"/>
      <c r="Y34" s="380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2.75">
      <c r="A35" s="113">
        <v>32</v>
      </c>
      <c r="B35" s="119" t="s">
        <v>58</v>
      </c>
      <c r="C35" s="128"/>
      <c r="D35" s="177">
        <v>5.3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71">
        <v>32</v>
      </c>
      <c r="U35" s="119" t="s">
        <v>58</v>
      </c>
      <c r="V35" s="115">
        <v>1</v>
      </c>
      <c r="W35" s="116"/>
      <c r="X35" s="380"/>
      <c r="Y35" s="380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2.75">
      <c r="A36" s="113">
        <v>33</v>
      </c>
      <c r="B36" s="117" t="s">
        <v>83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71">
        <v>33</v>
      </c>
      <c r="U36" s="117" t="s">
        <v>83</v>
      </c>
      <c r="V36" s="115"/>
      <c r="W36" s="116"/>
      <c r="X36" s="380"/>
      <c r="Y36" s="380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3.5" customHeight="1">
      <c r="A37" s="113">
        <v>34</v>
      </c>
      <c r="B37" s="114" t="s">
        <v>55</v>
      </c>
      <c r="C37" s="128"/>
      <c r="D37" s="128"/>
      <c r="E37" s="128"/>
      <c r="F37" s="128"/>
      <c r="G37" s="128"/>
      <c r="H37" s="128"/>
      <c r="I37" s="128"/>
      <c r="J37" s="128">
        <v>5.9</v>
      </c>
      <c r="K37" s="128"/>
      <c r="L37" s="128"/>
      <c r="M37" s="128"/>
      <c r="N37" s="128"/>
      <c r="O37" s="128"/>
      <c r="P37" s="128">
        <v>5.6</v>
      </c>
      <c r="Q37" s="128"/>
      <c r="R37" s="128"/>
      <c r="S37" s="128"/>
      <c r="T37" s="171">
        <v>34</v>
      </c>
      <c r="U37" s="114" t="s">
        <v>55</v>
      </c>
      <c r="V37" s="115"/>
      <c r="W37" s="116"/>
      <c r="X37" s="380"/>
      <c r="Y37" s="380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2.75">
      <c r="A38" s="113">
        <v>35</v>
      </c>
      <c r="B38" s="114" t="s">
        <v>149</v>
      </c>
      <c r="C38" s="178">
        <v>6.8</v>
      </c>
      <c r="D38" s="128">
        <v>6.1</v>
      </c>
      <c r="E38" s="128"/>
      <c r="F38" s="178">
        <v>6.8</v>
      </c>
      <c r="G38" s="128">
        <v>6.4</v>
      </c>
      <c r="H38" s="128"/>
      <c r="I38" s="128"/>
      <c r="J38" s="128"/>
      <c r="K38" s="128"/>
      <c r="L38" s="128"/>
      <c r="M38" s="128"/>
      <c r="N38" s="128">
        <v>6.4</v>
      </c>
      <c r="O38" s="128"/>
      <c r="P38" s="128"/>
      <c r="Q38" s="128"/>
      <c r="R38" s="128"/>
      <c r="S38" s="128"/>
      <c r="T38" s="171">
        <v>35</v>
      </c>
      <c r="U38" s="114" t="s">
        <v>149</v>
      </c>
      <c r="V38" s="115"/>
      <c r="W38" s="116">
        <v>2</v>
      </c>
      <c r="X38" s="380"/>
      <c r="Y38" s="380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2.75">
      <c r="A39" s="113">
        <v>36</v>
      </c>
      <c r="B39" s="119" t="s">
        <v>105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71">
        <v>36</v>
      </c>
      <c r="U39" s="119" t="s">
        <v>105</v>
      </c>
      <c r="V39" s="115"/>
      <c r="W39" s="116"/>
      <c r="X39" s="380"/>
      <c r="Y39" s="380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25" s="120" customFormat="1" ht="12.75">
      <c r="A40" s="113">
        <v>37</v>
      </c>
      <c r="B40" s="117" t="s">
        <v>103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71">
        <v>37</v>
      </c>
      <c r="U40" s="117" t="s">
        <v>103</v>
      </c>
      <c r="V40" s="115"/>
      <c r="W40" s="116"/>
      <c r="X40" s="380"/>
      <c r="Y40" s="380"/>
    </row>
    <row r="41" spans="1:67" ht="12.75">
      <c r="A41" s="113">
        <v>38</v>
      </c>
      <c r="B41" s="117" t="s">
        <v>31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>
        <v>5.9</v>
      </c>
      <c r="N41" s="128"/>
      <c r="O41" s="128"/>
      <c r="P41" s="128"/>
      <c r="Q41" s="128"/>
      <c r="R41" s="128"/>
      <c r="S41" s="128"/>
      <c r="T41" s="171">
        <v>38</v>
      </c>
      <c r="U41" s="117" t="s">
        <v>31</v>
      </c>
      <c r="V41" s="115"/>
      <c r="W41" s="116"/>
      <c r="X41" s="381"/>
      <c r="Y41" s="38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2.75">
      <c r="A42" s="113">
        <v>39</v>
      </c>
      <c r="B42" s="114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71">
        <v>39</v>
      </c>
      <c r="U42" s="114" t="s">
        <v>116</v>
      </c>
      <c r="V42" s="115"/>
      <c r="W42" s="116"/>
      <c r="X42" s="380"/>
      <c r="Y42" s="380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2.75">
      <c r="A43" s="113">
        <v>40</v>
      </c>
      <c r="B43" s="117" t="s">
        <v>63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71">
        <v>40</v>
      </c>
      <c r="U43" s="117" t="s">
        <v>63</v>
      </c>
      <c r="V43" s="115"/>
      <c r="W43" s="116"/>
      <c r="X43" s="380"/>
      <c r="Y43" s="380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5" customHeight="1">
      <c r="A44" s="113">
        <v>41</v>
      </c>
      <c r="B44" s="114" t="s">
        <v>84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1">
        <v>41</v>
      </c>
      <c r="U44" s="114" t="s">
        <v>84</v>
      </c>
      <c r="V44" s="115"/>
      <c r="W44" s="116"/>
      <c r="X44" s="380"/>
      <c r="Y44" s="380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2.75">
      <c r="A45" s="113">
        <v>42</v>
      </c>
      <c r="B45" s="114" t="s">
        <v>76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218">
        <v>7.3</v>
      </c>
      <c r="P45" s="218">
        <v>7.3</v>
      </c>
      <c r="Q45" s="128"/>
      <c r="R45" s="128"/>
      <c r="S45" s="128"/>
      <c r="T45" s="171">
        <v>42</v>
      </c>
      <c r="U45" s="114" t="s">
        <v>76</v>
      </c>
      <c r="V45" s="115"/>
      <c r="W45" s="116">
        <v>2</v>
      </c>
      <c r="X45" s="381"/>
      <c r="Y45" s="381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2.75">
      <c r="A46" s="113">
        <v>43</v>
      </c>
      <c r="B46" s="117" t="s">
        <v>139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71">
        <v>43</v>
      </c>
      <c r="U46" s="117" t="s">
        <v>139</v>
      </c>
      <c r="V46" s="115"/>
      <c r="W46" s="116"/>
      <c r="X46" s="380"/>
      <c r="Y46" s="380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2.75">
      <c r="A47" s="113">
        <v>44</v>
      </c>
      <c r="B47" s="118" t="s">
        <v>65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6.6</v>
      </c>
      <c r="O47" s="128"/>
      <c r="P47" s="128"/>
      <c r="Q47" s="128"/>
      <c r="R47" s="128"/>
      <c r="S47" s="128"/>
      <c r="T47" s="171">
        <v>44</v>
      </c>
      <c r="U47" s="118" t="s">
        <v>65</v>
      </c>
      <c r="V47" s="115"/>
      <c r="W47" s="116"/>
      <c r="X47" s="380"/>
      <c r="Y47" s="380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2.75">
      <c r="A48" s="113">
        <v>45</v>
      </c>
      <c r="B48" s="117" t="s">
        <v>168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71">
        <v>45</v>
      </c>
      <c r="U48" s="117" t="s">
        <v>168</v>
      </c>
      <c r="V48" s="115"/>
      <c r="W48" s="116"/>
      <c r="X48" s="380"/>
      <c r="Y48" s="380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2.75">
      <c r="A49" s="113">
        <v>46</v>
      </c>
      <c r="B49" s="117" t="s">
        <v>140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71">
        <v>46</v>
      </c>
      <c r="U49" s="117" t="s">
        <v>140</v>
      </c>
      <c r="V49" s="115"/>
      <c r="W49" s="116"/>
      <c r="X49" s="380"/>
      <c r="Y49" s="380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2.75">
      <c r="A50" s="113">
        <v>47</v>
      </c>
      <c r="B50" s="114" t="s">
        <v>162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71">
        <v>47</v>
      </c>
      <c r="U50" s="114" t="s">
        <v>162</v>
      </c>
      <c r="V50" s="115"/>
      <c r="W50" s="116"/>
      <c r="X50" s="381"/>
      <c r="Y50" s="38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2.75">
      <c r="A51" s="113">
        <v>48</v>
      </c>
      <c r="B51" s="117" t="s">
        <v>115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71">
        <v>48</v>
      </c>
      <c r="U51" s="117" t="s">
        <v>115</v>
      </c>
      <c r="V51" s="115"/>
      <c r="W51" s="116"/>
      <c r="X51" s="380"/>
      <c r="Y51" s="380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2.75">
      <c r="A52" s="113">
        <v>49</v>
      </c>
      <c r="B52" s="114" t="s">
        <v>22</v>
      </c>
      <c r="C52" s="128">
        <v>6.5</v>
      </c>
      <c r="D52" s="128">
        <v>6.7</v>
      </c>
      <c r="E52" s="128">
        <v>6</v>
      </c>
      <c r="F52" s="128">
        <v>6.4</v>
      </c>
      <c r="G52" s="128">
        <v>6.6</v>
      </c>
      <c r="H52" s="178">
        <v>6.8</v>
      </c>
      <c r="I52" s="128">
        <v>5.6</v>
      </c>
      <c r="J52" s="177">
        <v>5.6</v>
      </c>
      <c r="K52" s="128">
        <v>6.1</v>
      </c>
      <c r="L52" s="128">
        <v>5.8</v>
      </c>
      <c r="M52" s="128">
        <v>7.1</v>
      </c>
      <c r="N52" s="128">
        <v>6.5</v>
      </c>
      <c r="O52" s="128">
        <v>6.7</v>
      </c>
      <c r="P52" s="128">
        <v>6.5</v>
      </c>
      <c r="Q52" s="128">
        <v>6.4</v>
      </c>
      <c r="R52" s="128"/>
      <c r="S52" s="128"/>
      <c r="T52" s="171">
        <v>49</v>
      </c>
      <c r="U52" s="114" t="s">
        <v>22</v>
      </c>
      <c r="V52" s="115">
        <v>1</v>
      </c>
      <c r="W52" s="116">
        <v>1</v>
      </c>
      <c r="X52" s="381" t="s">
        <v>181</v>
      </c>
      <c r="Y52" s="381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2.75">
      <c r="A53" s="113">
        <v>50</v>
      </c>
      <c r="B53" s="117" t="s">
        <v>68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71">
        <v>50</v>
      </c>
      <c r="U53" s="117" t="s">
        <v>68</v>
      </c>
      <c r="V53" s="115"/>
      <c r="W53" s="116"/>
      <c r="X53" s="380"/>
      <c r="Y53" s="380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25" s="6" customFormat="1" ht="12.75">
      <c r="A54" s="113">
        <v>51</v>
      </c>
      <c r="B54" s="114" t="s">
        <v>60</v>
      </c>
      <c r="C54" s="128">
        <v>5.7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77">
        <v>4.3</v>
      </c>
      <c r="R54" s="128"/>
      <c r="S54" s="128"/>
      <c r="T54" s="171">
        <v>51</v>
      </c>
      <c r="U54" s="114" t="s">
        <v>60</v>
      </c>
      <c r="V54" s="115">
        <v>1</v>
      </c>
      <c r="W54" s="116"/>
      <c r="X54" s="380"/>
      <c r="Y54" s="380"/>
    </row>
    <row r="55" spans="1:67" ht="12.75">
      <c r="A55" s="113">
        <v>52</v>
      </c>
      <c r="B55" s="117" t="s">
        <v>141</v>
      </c>
      <c r="C55" s="128"/>
      <c r="D55" s="128"/>
      <c r="E55" s="128"/>
      <c r="F55" s="128"/>
      <c r="G55" s="128"/>
      <c r="H55" s="172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71">
        <v>52</v>
      </c>
      <c r="U55" s="117" t="s">
        <v>141</v>
      </c>
      <c r="V55" s="115"/>
      <c r="W55" s="116"/>
      <c r="X55" s="380"/>
      <c r="Y55" s="380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2.75">
      <c r="A56" s="113">
        <v>53</v>
      </c>
      <c r="B56" s="119" t="s">
        <v>57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71">
        <v>53</v>
      </c>
      <c r="U56" s="119" t="s">
        <v>57</v>
      </c>
      <c r="V56" s="115"/>
      <c r="W56" s="116"/>
      <c r="X56" s="381"/>
      <c r="Y56" s="381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2.75">
      <c r="A57" s="113">
        <v>54</v>
      </c>
      <c r="B57" s="121" t="s">
        <v>108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71">
        <v>54</v>
      </c>
      <c r="U57" s="121" t="s">
        <v>108</v>
      </c>
      <c r="V57" s="115"/>
      <c r="W57" s="116"/>
      <c r="X57" s="380"/>
      <c r="Y57" s="380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2.75">
      <c r="A58" s="113">
        <v>55</v>
      </c>
      <c r="B58" s="114" t="s">
        <v>54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71">
        <v>55</v>
      </c>
      <c r="U58" s="114" t="s">
        <v>54</v>
      </c>
      <c r="V58" s="115"/>
      <c r="W58" s="116"/>
      <c r="X58" s="380"/>
      <c r="Y58" s="380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2.75">
      <c r="A59" s="113">
        <v>56</v>
      </c>
      <c r="B59" s="117" t="s">
        <v>142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71">
        <v>56</v>
      </c>
      <c r="U59" s="117" t="s">
        <v>81</v>
      </c>
      <c r="V59" s="115"/>
      <c r="W59" s="116"/>
      <c r="X59" s="380"/>
      <c r="Y59" s="380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2.75">
      <c r="A60" s="113">
        <v>57</v>
      </c>
      <c r="B60" s="114" t="s">
        <v>18</v>
      </c>
      <c r="C60" s="128"/>
      <c r="D60" s="128"/>
      <c r="E60" s="128"/>
      <c r="F60" s="128">
        <v>6.6</v>
      </c>
      <c r="G60" s="128">
        <v>6.7</v>
      </c>
      <c r="H60" s="237">
        <v>6.8</v>
      </c>
      <c r="I60" s="128">
        <v>6.8</v>
      </c>
      <c r="J60" s="128">
        <v>6.2</v>
      </c>
      <c r="K60" s="128">
        <v>6.5</v>
      </c>
      <c r="L60" s="128">
        <v>6.8</v>
      </c>
      <c r="M60" s="128">
        <v>6.7</v>
      </c>
      <c r="N60" s="128"/>
      <c r="O60" s="128">
        <v>6.5</v>
      </c>
      <c r="P60" s="128">
        <v>6</v>
      </c>
      <c r="Q60" s="128">
        <v>6.2</v>
      </c>
      <c r="R60" s="128"/>
      <c r="S60" s="128"/>
      <c r="T60" s="171">
        <v>57</v>
      </c>
      <c r="U60" s="114" t="s">
        <v>18</v>
      </c>
      <c r="V60" s="115"/>
      <c r="W60" s="116">
        <v>1</v>
      </c>
      <c r="X60" s="381"/>
      <c r="Y60" s="381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2.75">
      <c r="A61" s="113">
        <v>58</v>
      </c>
      <c r="B61" s="117" t="s">
        <v>154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71">
        <v>58</v>
      </c>
      <c r="U61" s="117" t="s">
        <v>154</v>
      </c>
      <c r="V61" s="115"/>
      <c r="W61" s="116"/>
      <c r="X61" s="380"/>
      <c r="Y61" s="380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2.75">
      <c r="A62" s="113">
        <v>59</v>
      </c>
      <c r="B62" s="119" t="s">
        <v>159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71">
        <v>59</v>
      </c>
      <c r="U62" s="119" t="s">
        <v>158</v>
      </c>
      <c r="V62" s="115"/>
      <c r="W62" s="116"/>
      <c r="X62" s="380"/>
      <c r="Y62" s="380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2.75">
      <c r="A63" s="113">
        <v>60</v>
      </c>
      <c r="B63" s="117" t="s">
        <v>143</v>
      </c>
      <c r="C63" s="128">
        <v>6.6</v>
      </c>
      <c r="D63" s="128">
        <v>6.8</v>
      </c>
      <c r="E63" s="128">
        <v>6.7</v>
      </c>
      <c r="F63" s="128">
        <v>6.4</v>
      </c>
      <c r="G63" s="128"/>
      <c r="H63" s="128">
        <v>6.4</v>
      </c>
      <c r="I63" s="178">
        <v>6.9</v>
      </c>
      <c r="J63" s="178">
        <v>6.9</v>
      </c>
      <c r="K63" s="128">
        <v>6.6</v>
      </c>
      <c r="L63" s="128">
        <v>6.9</v>
      </c>
      <c r="M63" s="178">
        <v>7.5</v>
      </c>
      <c r="N63" s="128">
        <v>6.7</v>
      </c>
      <c r="O63" s="128">
        <v>6.6</v>
      </c>
      <c r="P63" s="128">
        <v>5.9</v>
      </c>
      <c r="Q63" s="128">
        <v>6.7</v>
      </c>
      <c r="R63" s="128"/>
      <c r="S63" s="128"/>
      <c r="T63" s="171">
        <v>60</v>
      </c>
      <c r="U63" s="117" t="s">
        <v>26</v>
      </c>
      <c r="V63" s="115"/>
      <c r="W63" s="116">
        <v>3</v>
      </c>
      <c r="X63" s="380"/>
      <c r="Y63" s="380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2.75">
      <c r="A64" s="113">
        <v>61</v>
      </c>
      <c r="B64" s="114" t="s">
        <v>144</v>
      </c>
      <c r="C64" s="128">
        <v>6.3</v>
      </c>
      <c r="D64" s="218">
        <v>7.1</v>
      </c>
      <c r="E64" s="128">
        <v>6.3</v>
      </c>
      <c r="F64" s="128">
        <v>5.7</v>
      </c>
      <c r="G64" s="128">
        <v>6.8</v>
      </c>
      <c r="H64" s="128">
        <v>6.4</v>
      </c>
      <c r="I64" s="178">
        <v>6.9</v>
      </c>
      <c r="J64" s="128">
        <v>5.9</v>
      </c>
      <c r="K64" s="128">
        <v>6.3</v>
      </c>
      <c r="L64" s="128">
        <v>6.3</v>
      </c>
      <c r="M64" s="177">
        <v>5.4</v>
      </c>
      <c r="N64" s="128"/>
      <c r="O64" s="128">
        <v>6.2</v>
      </c>
      <c r="P64" s="128">
        <v>6.6</v>
      </c>
      <c r="Q64" s="128">
        <v>5.8</v>
      </c>
      <c r="R64" s="128"/>
      <c r="S64" s="128"/>
      <c r="T64" s="171">
        <v>61</v>
      </c>
      <c r="U64" s="114" t="s">
        <v>21</v>
      </c>
      <c r="V64" s="115">
        <v>1</v>
      </c>
      <c r="W64" s="116">
        <v>2</v>
      </c>
      <c r="X64" s="381" t="s">
        <v>175</v>
      </c>
      <c r="Y64" s="381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2.75">
      <c r="A65" s="113">
        <v>62</v>
      </c>
      <c r="B65" s="114" t="s">
        <v>27</v>
      </c>
      <c r="C65" s="128">
        <v>6.2</v>
      </c>
      <c r="D65" s="128">
        <v>6.6</v>
      </c>
      <c r="E65" s="128"/>
      <c r="F65" s="128"/>
      <c r="G65" s="128">
        <v>6.7</v>
      </c>
      <c r="H65" s="128">
        <v>6.6</v>
      </c>
      <c r="I65" s="178">
        <v>6.9</v>
      </c>
      <c r="J65" s="128">
        <v>6.2</v>
      </c>
      <c r="K65" s="128"/>
      <c r="L65" s="128">
        <v>6.6</v>
      </c>
      <c r="M65" s="128">
        <v>5.9</v>
      </c>
      <c r="N65" s="128">
        <v>6.1</v>
      </c>
      <c r="O65" s="128">
        <v>6.2</v>
      </c>
      <c r="P65" s="128">
        <v>6.5</v>
      </c>
      <c r="Q65" s="128"/>
      <c r="R65" s="128"/>
      <c r="S65" s="128"/>
      <c r="T65" s="171">
        <v>62</v>
      </c>
      <c r="U65" s="114" t="s">
        <v>27</v>
      </c>
      <c r="V65" s="115"/>
      <c r="W65" s="116">
        <v>1</v>
      </c>
      <c r="X65" s="380"/>
      <c r="Y65" s="380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2.75">
      <c r="A66" s="113">
        <v>63</v>
      </c>
      <c r="B66" s="117" t="s">
        <v>73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71">
        <v>63</v>
      </c>
      <c r="U66" s="117" t="s">
        <v>73</v>
      </c>
      <c r="V66" s="115"/>
      <c r="W66" s="116"/>
      <c r="X66" s="380"/>
      <c r="Y66" s="380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2.75">
      <c r="A67" s="113">
        <v>64</v>
      </c>
      <c r="B67" s="114" t="s">
        <v>120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71">
        <v>64</v>
      </c>
      <c r="U67" s="114" t="s">
        <v>120</v>
      </c>
      <c r="V67" s="115"/>
      <c r="W67" s="116"/>
      <c r="X67" s="380"/>
      <c r="Y67" s="380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2.75">
      <c r="A68" s="113">
        <v>65</v>
      </c>
      <c r="B68" s="114" t="s">
        <v>67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71">
        <v>65</v>
      </c>
      <c r="U68" s="114" t="s">
        <v>67</v>
      </c>
      <c r="V68" s="115"/>
      <c r="W68" s="116"/>
      <c r="X68" s="380"/>
      <c r="Y68" s="380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2.75">
      <c r="A69" s="113">
        <v>66</v>
      </c>
      <c r="B69" s="117" t="s">
        <v>107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71">
        <v>66</v>
      </c>
      <c r="U69" s="117" t="s">
        <v>107</v>
      </c>
      <c r="V69" s="115"/>
      <c r="W69" s="116"/>
      <c r="X69" s="380"/>
      <c r="Y69" s="380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2.75">
      <c r="A70" s="113">
        <v>67</v>
      </c>
      <c r="B70" s="117" t="s">
        <v>98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71">
        <v>67</v>
      </c>
      <c r="U70" s="117" t="s">
        <v>98</v>
      </c>
      <c r="V70" s="115"/>
      <c r="W70" s="116"/>
      <c r="X70" s="380"/>
      <c r="Y70" s="38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2.75">
      <c r="A71" s="113">
        <v>68</v>
      </c>
      <c r="B71" s="114" t="s">
        <v>150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71">
        <v>68</v>
      </c>
      <c r="U71" s="114" t="s">
        <v>150</v>
      </c>
      <c r="V71" s="115"/>
      <c r="W71" s="116"/>
      <c r="X71" s="380"/>
      <c r="Y71" s="380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2.75">
      <c r="A72" s="113">
        <v>69</v>
      </c>
      <c r="B72" s="119" t="s">
        <v>128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71">
        <v>69</v>
      </c>
      <c r="U72" s="119" t="s">
        <v>128</v>
      </c>
      <c r="V72" s="115"/>
      <c r="W72" s="116"/>
      <c r="X72" s="380"/>
      <c r="Y72" s="380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2.75">
      <c r="A73" s="113">
        <v>70</v>
      </c>
      <c r="B73" s="118" t="s">
        <v>48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71">
        <v>70</v>
      </c>
      <c r="U73" s="118" t="s">
        <v>48</v>
      </c>
      <c r="V73" s="115"/>
      <c r="W73" s="116"/>
      <c r="X73" s="380"/>
      <c r="Y73" s="380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2.75">
      <c r="A74" s="113">
        <v>71</v>
      </c>
      <c r="B74" s="114" t="s">
        <v>75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71">
        <v>71</v>
      </c>
      <c r="U74" s="114" t="s">
        <v>75</v>
      </c>
      <c r="V74" s="115"/>
      <c r="W74" s="116"/>
      <c r="X74" s="380"/>
      <c r="Y74" s="380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2.75">
      <c r="A75" s="113">
        <v>72</v>
      </c>
      <c r="B75" s="114" t="s">
        <v>62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71">
        <v>72</v>
      </c>
      <c r="U75" s="114" t="s">
        <v>62</v>
      </c>
      <c r="V75" s="115"/>
      <c r="W75" s="116"/>
      <c r="X75" s="380"/>
      <c r="Y75" s="380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2.75">
      <c r="A76" s="113">
        <v>73</v>
      </c>
      <c r="B76" s="119" t="s">
        <v>121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71">
        <v>73</v>
      </c>
      <c r="U76" s="119" t="s">
        <v>121</v>
      </c>
      <c r="V76" s="115"/>
      <c r="W76" s="116"/>
      <c r="X76" s="380"/>
      <c r="Y76" s="380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2.75">
      <c r="A77" s="113">
        <v>74</v>
      </c>
      <c r="B77" s="117" t="s">
        <v>148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71">
        <v>74</v>
      </c>
      <c r="U77" s="117" t="s">
        <v>148</v>
      </c>
      <c r="V77" s="115"/>
      <c r="W77" s="116"/>
      <c r="X77" s="381"/>
      <c r="Y77" s="381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2.75">
      <c r="A78" s="113">
        <v>75</v>
      </c>
      <c r="B78" s="117" t="s">
        <v>56</v>
      </c>
      <c r="C78" s="128"/>
      <c r="D78" s="128"/>
      <c r="E78" s="128"/>
      <c r="F78" s="128"/>
      <c r="G78" s="128"/>
      <c r="H78" s="128"/>
      <c r="I78" s="128">
        <v>6.3</v>
      </c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71">
        <v>75</v>
      </c>
      <c r="U78" s="117" t="s">
        <v>56</v>
      </c>
      <c r="V78" s="115"/>
      <c r="W78" s="116"/>
      <c r="X78" s="380"/>
      <c r="Y78" s="380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2.75">
      <c r="A79" s="113">
        <v>76</v>
      </c>
      <c r="B79" s="117" t="s">
        <v>53</v>
      </c>
      <c r="C79" s="128"/>
      <c r="D79" s="128">
        <v>5.9</v>
      </c>
      <c r="E79" s="128">
        <v>5.8</v>
      </c>
      <c r="F79" s="128">
        <v>5.2</v>
      </c>
      <c r="G79" s="128">
        <v>6.1</v>
      </c>
      <c r="H79" s="128"/>
      <c r="I79" s="128"/>
      <c r="J79" s="128">
        <v>6.2</v>
      </c>
      <c r="K79" s="128"/>
      <c r="L79" s="128"/>
      <c r="M79" s="128"/>
      <c r="N79" s="128">
        <v>5.9</v>
      </c>
      <c r="O79" s="128">
        <v>6.6</v>
      </c>
      <c r="P79" s="128">
        <v>6</v>
      </c>
      <c r="Q79" s="128"/>
      <c r="R79" s="128"/>
      <c r="S79" s="128"/>
      <c r="T79" s="171">
        <v>76</v>
      </c>
      <c r="U79" s="117" t="s">
        <v>53</v>
      </c>
      <c r="V79" s="115"/>
      <c r="W79" s="116"/>
      <c r="X79" s="380" t="s">
        <v>184</v>
      </c>
      <c r="Y79" s="380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2.75">
      <c r="A80" s="113">
        <v>77</v>
      </c>
      <c r="B80" s="117" t="s">
        <v>87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71">
        <v>77</v>
      </c>
      <c r="U80" s="117" t="s">
        <v>87</v>
      </c>
      <c r="V80" s="115"/>
      <c r="W80" s="116"/>
      <c r="X80" s="380"/>
      <c r="Y80" s="3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2.75">
      <c r="A81" s="113">
        <v>78</v>
      </c>
      <c r="B81" s="117" t="s">
        <v>173</v>
      </c>
      <c r="C81" s="128"/>
      <c r="D81" s="128"/>
      <c r="E81" s="128"/>
      <c r="F81" s="128"/>
      <c r="G81" s="237">
        <v>6.9</v>
      </c>
      <c r="H81" s="237">
        <v>6.8</v>
      </c>
      <c r="I81" s="128">
        <v>6.4</v>
      </c>
      <c r="J81" s="128"/>
      <c r="K81" s="128">
        <v>5.8</v>
      </c>
      <c r="L81" s="128">
        <v>6.3</v>
      </c>
      <c r="M81" s="128"/>
      <c r="N81" s="128"/>
      <c r="O81" s="128">
        <v>6.4</v>
      </c>
      <c r="P81" s="128">
        <v>6.3</v>
      </c>
      <c r="Q81" s="128">
        <v>6.2</v>
      </c>
      <c r="R81" s="128"/>
      <c r="S81" s="128"/>
      <c r="T81" s="171">
        <v>78</v>
      </c>
      <c r="U81" s="117" t="s">
        <v>173</v>
      </c>
      <c r="V81" s="115"/>
      <c r="W81" s="116">
        <v>2</v>
      </c>
      <c r="X81" s="380"/>
      <c r="Y81" s="380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2.75">
      <c r="A82" s="113">
        <v>79</v>
      </c>
      <c r="B82" s="117" t="s">
        <v>82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71">
        <v>79</v>
      </c>
      <c r="U82" s="117" t="s">
        <v>82</v>
      </c>
      <c r="V82" s="115"/>
      <c r="W82" s="116"/>
      <c r="X82" s="380"/>
      <c r="Y82" s="380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2.75">
      <c r="A83" s="113">
        <v>80</v>
      </c>
      <c r="B83" s="117" t="s">
        <v>160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71">
        <v>80</v>
      </c>
      <c r="U83" s="117" t="s">
        <v>160</v>
      </c>
      <c r="V83" s="115"/>
      <c r="W83" s="116"/>
      <c r="X83" s="381"/>
      <c r="Y83" s="381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2.75">
      <c r="A84" s="113">
        <v>81</v>
      </c>
      <c r="B84" s="117" t="s">
        <v>106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71">
        <v>81</v>
      </c>
      <c r="U84" s="117" t="s">
        <v>106</v>
      </c>
      <c r="V84" s="115"/>
      <c r="W84" s="116"/>
      <c r="X84" s="380"/>
      <c r="Y84" s="380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2.75">
      <c r="A85" s="113">
        <v>82</v>
      </c>
      <c r="B85" s="117" t="s">
        <v>52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>
        <v>6.7</v>
      </c>
      <c r="P85" s="161"/>
      <c r="Q85" s="386">
        <v>6.8</v>
      </c>
      <c r="R85" s="161"/>
      <c r="S85" s="161"/>
      <c r="T85" s="171">
        <v>82</v>
      </c>
      <c r="U85" s="117" t="s">
        <v>52</v>
      </c>
      <c r="V85" s="115"/>
      <c r="W85" s="116">
        <v>1</v>
      </c>
      <c r="X85" s="380"/>
      <c r="Y85" s="380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2.75">
      <c r="A86" s="113">
        <v>83</v>
      </c>
      <c r="B86" s="117" t="s">
        <v>47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28">
        <v>6.1</v>
      </c>
      <c r="O86" s="128">
        <v>6.6</v>
      </c>
      <c r="P86" s="128">
        <v>6.9</v>
      </c>
      <c r="Q86" s="385">
        <v>6.8</v>
      </c>
      <c r="R86" s="128"/>
      <c r="S86" s="128"/>
      <c r="T86" s="171">
        <v>83</v>
      </c>
      <c r="U86" s="117" t="s">
        <v>47</v>
      </c>
      <c r="V86" s="115"/>
      <c r="W86" s="116">
        <v>1</v>
      </c>
      <c r="X86" s="381" t="s">
        <v>186</v>
      </c>
      <c r="Y86" s="381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2.75">
      <c r="A87" s="113">
        <v>84</v>
      </c>
      <c r="B87" s="117" t="s">
        <v>89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1">
        <v>84</v>
      </c>
      <c r="U87" s="117" t="s">
        <v>89</v>
      </c>
      <c r="V87" s="115"/>
      <c r="W87" s="116"/>
      <c r="X87" s="380"/>
      <c r="Y87" s="380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2.75">
      <c r="A88" s="113">
        <v>85</v>
      </c>
      <c r="B88" s="117" t="s">
        <v>77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71">
        <v>85</v>
      </c>
      <c r="U88" s="117" t="s">
        <v>77</v>
      </c>
      <c r="V88" s="115"/>
      <c r="W88" s="116"/>
      <c r="X88" s="380"/>
      <c r="Y88" s="380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2.75">
      <c r="A89" s="113">
        <v>86</v>
      </c>
      <c r="B89" s="117" t="s">
        <v>36</v>
      </c>
      <c r="C89" s="128"/>
      <c r="D89" s="128">
        <v>6.4</v>
      </c>
      <c r="E89" s="128"/>
      <c r="F89" s="128">
        <v>6.6</v>
      </c>
      <c r="G89" s="128">
        <v>6.3</v>
      </c>
      <c r="H89" s="128">
        <v>6.1</v>
      </c>
      <c r="I89" s="128"/>
      <c r="J89" s="128"/>
      <c r="K89" s="128">
        <v>6.1</v>
      </c>
      <c r="L89" s="128"/>
      <c r="M89" s="128"/>
      <c r="N89" s="128">
        <v>6.1</v>
      </c>
      <c r="O89" s="128"/>
      <c r="P89" s="128"/>
      <c r="Q89" s="128"/>
      <c r="R89" s="128"/>
      <c r="S89" s="128"/>
      <c r="T89" s="171">
        <v>86</v>
      </c>
      <c r="U89" s="117" t="s">
        <v>36</v>
      </c>
      <c r="V89" s="115"/>
      <c r="W89" s="116"/>
      <c r="X89" s="380"/>
      <c r="Y89" s="380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2.75">
      <c r="A90" s="113">
        <v>87</v>
      </c>
      <c r="B90" s="117" t="s">
        <v>119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71">
        <v>87</v>
      </c>
      <c r="U90" s="117" t="s">
        <v>119</v>
      </c>
      <c r="V90" s="115"/>
      <c r="W90" s="116"/>
      <c r="X90" s="380"/>
      <c r="Y90" s="38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2.75">
      <c r="A91" s="113">
        <v>88</v>
      </c>
      <c r="B91" s="117" t="s">
        <v>153</v>
      </c>
      <c r="C91" s="128">
        <v>6.5</v>
      </c>
      <c r="D91" s="128">
        <v>6.5</v>
      </c>
      <c r="E91" s="128">
        <v>5.8</v>
      </c>
      <c r="F91" s="128">
        <v>5.8</v>
      </c>
      <c r="G91" s="177">
        <v>6</v>
      </c>
      <c r="H91" s="128">
        <v>5.9</v>
      </c>
      <c r="I91" s="128"/>
      <c r="J91" s="128">
        <v>6.3</v>
      </c>
      <c r="K91" s="128">
        <v>6.3</v>
      </c>
      <c r="L91" s="128">
        <v>5.7</v>
      </c>
      <c r="M91" s="128">
        <v>6.6</v>
      </c>
      <c r="N91" s="128">
        <v>6.4</v>
      </c>
      <c r="O91" s="128">
        <v>6.3</v>
      </c>
      <c r="P91" s="128">
        <v>6.1</v>
      </c>
      <c r="Q91" s="128">
        <v>6.2</v>
      </c>
      <c r="R91" s="128"/>
      <c r="S91" s="128"/>
      <c r="T91" s="171">
        <v>88</v>
      </c>
      <c r="U91" s="117" t="s">
        <v>153</v>
      </c>
      <c r="V91" s="115">
        <v>1</v>
      </c>
      <c r="W91" s="116"/>
      <c r="X91" s="380" t="s">
        <v>169</v>
      </c>
      <c r="Y91" s="380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2.75">
      <c r="A92" s="113">
        <v>89</v>
      </c>
      <c r="B92" s="117" t="s">
        <v>64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71">
        <v>89</v>
      </c>
      <c r="U92" s="117" t="s">
        <v>64</v>
      </c>
      <c r="V92" s="115"/>
      <c r="W92" s="116"/>
      <c r="X92" s="381"/>
      <c r="Y92" s="381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2.75">
      <c r="A93" s="113">
        <v>90</v>
      </c>
      <c r="B93" s="117" t="s">
        <v>101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71">
        <v>90</v>
      </c>
      <c r="U93" s="117" t="s">
        <v>101</v>
      </c>
      <c r="V93" s="115"/>
      <c r="W93" s="116"/>
      <c r="X93" s="380"/>
      <c r="Y93" s="380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2.75">
      <c r="A94" s="113">
        <v>91</v>
      </c>
      <c r="B94" s="117" t="s">
        <v>171</v>
      </c>
      <c r="C94" s="128">
        <v>6</v>
      </c>
      <c r="D94" s="128">
        <v>6</v>
      </c>
      <c r="E94" s="128">
        <v>6.3</v>
      </c>
      <c r="F94" s="128">
        <v>6.3</v>
      </c>
      <c r="G94" s="128">
        <v>6.3</v>
      </c>
      <c r="H94" s="128">
        <v>6.2</v>
      </c>
      <c r="I94" s="128">
        <v>6.3</v>
      </c>
      <c r="J94" s="128">
        <v>6.4</v>
      </c>
      <c r="K94" s="128">
        <v>6.6</v>
      </c>
      <c r="L94" s="128">
        <v>6.4</v>
      </c>
      <c r="M94" s="128">
        <v>5.9</v>
      </c>
      <c r="N94" s="128"/>
      <c r="O94" s="128"/>
      <c r="P94" s="128"/>
      <c r="Q94" s="128"/>
      <c r="R94" s="128"/>
      <c r="S94" s="128"/>
      <c r="T94" s="171">
        <v>91</v>
      </c>
      <c r="U94" s="117" t="s">
        <v>172</v>
      </c>
      <c r="V94" s="115"/>
      <c r="W94" s="116"/>
      <c r="X94" s="380"/>
      <c r="Y94" s="380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2.75">
      <c r="A95" s="113">
        <v>92</v>
      </c>
      <c r="B95" s="117" t="s">
        <v>113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71">
        <v>92</v>
      </c>
      <c r="U95" s="117" t="s">
        <v>113</v>
      </c>
      <c r="V95" s="115"/>
      <c r="W95" s="116"/>
      <c r="X95" s="380"/>
      <c r="Y95" s="380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3.5" customHeight="1">
      <c r="A96" s="113">
        <v>93</v>
      </c>
      <c r="B96" s="117" t="s">
        <v>100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71">
        <v>93</v>
      </c>
      <c r="U96" s="117" t="s">
        <v>100</v>
      </c>
      <c r="V96" s="115"/>
      <c r="W96" s="116"/>
      <c r="X96" s="380"/>
      <c r="Y96" s="380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2.75">
      <c r="A97" s="113">
        <v>94</v>
      </c>
      <c r="B97" s="117" t="s">
        <v>40</v>
      </c>
      <c r="C97" s="177">
        <v>5.2</v>
      </c>
      <c r="D97" s="128">
        <v>5.9</v>
      </c>
      <c r="E97" s="128">
        <v>5.3</v>
      </c>
      <c r="F97" s="128">
        <v>6.4</v>
      </c>
      <c r="G97" s="128">
        <v>6.1</v>
      </c>
      <c r="H97" s="128">
        <v>6.2</v>
      </c>
      <c r="I97" s="177">
        <v>5.3</v>
      </c>
      <c r="J97" s="128">
        <v>6</v>
      </c>
      <c r="K97" s="177">
        <v>5.2</v>
      </c>
      <c r="L97" s="128">
        <v>6</v>
      </c>
      <c r="M97" s="128"/>
      <c r="N97" s="128">
        <v>5.9</v>
      </c>
      <c r="O97" s="177">
        <v>6</v>
      </c>
      <c r="P97" s="177">
        <v>5.3</v>
      </c>
      <c r="Q97" s="128">
        <v>5.2</v>
      </c>
      <c r="R97" s="128"/>
      <c r="S97" s="128"/>
      <c r="T97" s="171">
        <v>94</v>
      </c>
      <c r="U97" s="117" t="s">
        <v>40</v>
      </c>
      <c r="V97" s="115">
        <v>5</v>
      </c>
      <c r="W97" s="116"/>
      <c r="X97" s="381"/>
      <c r="Y97" s="381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2.75">
      <c r="A98" s="113">
        <v>95</v>
      </c>
      <c r="B98" s="117" t="s">
        <v>61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71">
        <v>95</v>
      </c>
      <c r="U98" s="117" t="s">
        <v>61</v>
      </c>
      <c r="V98" s="115"/>
      <c r="W98" s="116"/>
      <c r="X98" s="380"/>
      <c r="Y98" s="380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2.75">
      <c r="A99" s="113">
        <v>96</v>
      </c>
      <c r="B99" s="117" t="s">
        <v>45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71">
        <v>96</v>
      </c>
      <c r="U99" s="117" t="s">
        <v>45</v>
      </c>
      <c r="V99" s="115"/>
      <c r="W99" s="116"/>
      <c r="X99" s="380"/>
      <c r="Y99" s="380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2.75">
      <c r="A100" s="113">
        <v>97</v>
      </c>
      <c r="B100" s="117" t="s">
        <v>92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71">
        <v>97</v>
      </c>
      <c r="U100" s="117" t="s">
        <v>92</v>
      </c>
      <c r="V100" s="115"/>
      <c r="W100" s="116"/>
      <c r="X100" s="381"/>
      <c r="Y100" s="381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2.75">
      <c r="A101" s="113">
        <v>98</v>
      </c>
      <c r="B101" s="117" t="s">
        <v>72</v>
      </c>
      <c r="C101" s="128"/>
      <c r="D101" s="128"/>
      <c r="E101" s="128"/>
      <c r="F101" s="128">
        <v>6.1</v>
      </c>
      <c r="G101" s="128">
        <v>6.2</v>
      </c>
      <c r="H101" s="128"/>
      <c r="I101" s="128">
        <v>6.8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71">
        <v>98</v>
      </c>
      <c r="U101" s="117" t="s">
        <v>72</v>
      </c>
      <c r="V101" s="115"/>
      <c r="W101" s="116"/>
      <c r="X101" s="380"/>
      <c r="Y101" s="380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2.75">
      <c r="A102" s="113">
        <v>99</v>
      </c>
      <c r="B102" s="117" t="s">
        <v>145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71">
        <v>99</v>
      </c>
      <c r="U102" s="117" t="s">
        <v>145</v>
      </c>
      <c r="V102" s="115"/>
      <c r="W102" s="116"/>
      <c r="X102" s="380"/>
      <c r="Y102" s="380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2.75">
      <c r="A103" s="113">
        <v>100</v>
      </c>
      <c r="B103" s="117" t="s">
        <v>114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71">
        <v>100</v>
      </c>
      <c r="U103" s="117" t="s">
        <v>114</v>
      </c>
      <c r="V103" s="115"/>
      <c r="W103" s="116"/>
      <c r="X103" s="380"/>
      <c r="Y103" s="380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2.75">
      <c r="A104" s="113">
        <v>101</v>
      </c>
      <c r="B104" s="117" t="s">
        <v>71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71">
        <v>101</v>
      </c>
      <c r="U104" s="117" t="s">
        <v>71</v>
      </c>
      <c r="V104" s="115"/>
      <c r="W104" s="116"/>
      <c r="X104" s="380"/>
      <c r="Y104" s="380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2.75">
      <c r="A105" s="113">
        <v>102</v>
      </c>
      <c r="B105" s="117" t="s">
        <v>147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71">
        <v>102</v>
      </c>
      <c r="U105" s="117" t="s">
        <v>147</v>
      </c>
      <c r="V105" s="115"/>
      <c r="W105" s="116"/>
      <c r="X105" s="380"/>
      <c r="Y105" s="380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2.75">
      <c r="A106" s="113">
        <v>103</v>
      </c>
      <c r="B106" s="117" t="s">
        <v>49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71">
        <v>103</v>
      </c>
      <c r="U106" s="117" t="s">
        <v>49</v>
      </c>
      <c r="V106" s="115"/>
      <c r="W106" s="116"/>
      <c r="X106" s="380"/>
      <c r="Y106" s="380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2.75">
      <c r="A107" s="113">
        <v>104</v>
      </c>
      <c r="B107" s="117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71">
        <v>104</v>
      </c>
      <c r="U107" s="117" t="s">
        <v>109</v>
      </c>
      <c r="V107" s="115"/>
      <c r="W107" s="116"/>
      <c r="X107" s="380"/>
      <c r="Y107" s="380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2.75">
      <c r="A108" s="113">
        <v>105</v>
      </c>
      <c r="B108" s="117" t="s">
        <v>50</v>
      </c>
      <c r="C108" s="128">
        <v>6.7</v>
      </c>
      <c r="D108" s="128">
        <v>6.6</v>
      </c>
      <c r="E108" s="219">
        <v>7.4</v>
      </c>
      <c r="F108" s="128">
        <v>6.6</v>
      </c>
      <c r="G108" s="128">
        <v>6.4</v>
      </c>
      <c r="H108" s="128">
        <v>6.3</v>
      </c>
      <c r="I108" s="128"/>
      <c r="J108" s="128">
        <v>6.4</v>
      </c>
      <c r="K108" s="128"/>
      <c r="L108" s="128">
        <v>6.7</v>
      </c>
      <c r="M108" s="128">
        <v>6.6</v>
      </c>
      <c r="N108" s="128"/>
      <c r="O108" s="128">
        <v>6.8</v>
      </c>
      <c r="P108" s="128">
        <v>7</v>
      </c>
      <c r="Q108" s="128">
        <v>6.5</v>
      </c>
      <c r="R108" s="128"/>
      <c r="S108" s="128"/>
      <c r="T108" s="171">
        <v>105</v>
      </c>
      <c r="U108" s="117" t="s">
        <v>50</v>
      </c>
      <c r="V108" s="115"/>
      <c r="W108" s="116">
        <v>1</v>
      </c>
      <c r="X108" s="381" t="s">
        <v>185</v>
      </c>
      <c r="Y108" s="381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2.75">
      <c r="A109" s="113">
        <v>106</v>
      </c>
      <c r="B109" s="117" t="s">
        <v>78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71">
        <v>106</v>
      </c>
      <c r="U109" s="117" t="s">
        <v>78</v>
      </c>
      <c r="V109" s="115"/>
      <c r="W109" s="116"/>
      <c r="X109" s="380"/>
      <c r="Y109" s="380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2.75">
      <c r="A110" s="113">
        <v>107</v>
      </c>
      <c r="B110" s="117" t="s">
        <v>110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71">
        <v>107</v>
      </c>
      <c r="U110" s="117" t="s">
        <v>110</v>
      </c>
      <c r="V110" s="115"/>
      <c r="W110" s="116"/>
      <c r="X110" s="380"/>
      <c r="Y110" s="38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2.75">
      <c r="A111" s="113">
        <v>108</v>
      </c>
      <c r="B111" s="117" t="s">
        <v>59</v>
      </c>
      <c r="C111" s="172"/>
      <c r="D111" s="128">
        <v>6.3</v>
      </c>
      <c r="E111" s="177">
        <v>5</v>
      </c>
      <c r="F111" s="177">
        <v>4.8</v>
      </c>
      <c r="G111" s="128"/>
      <c r="H111" s="128">
        <v>5.6</v>
      </c>
      <c r="I111" s="128"/>
      <c r="J111" s="128">
        <v>5.7</v>
      </c>
      <c r="K111" s="128">
        <v>5.3</v>
      </c>
      <c r="L111" s="128">
        <v>5.8</v>
      </c>
      <c r="M111" s="128"/>
      <c r="N111" s="128">
        <v>5.9</v>
      </c>
      <c r="O111" s="128"/>
      <c r="P111" s="128">
        <v>6.6</v>
      </c>
      <c r="Q111" s="128"/>
      <c r="R111" s="128"/>
      <c r="S111" s="128"/>
      <c r="T111" s="171">
        <v>108</v>
      </c>
      <c r="U111" s="117" t="s">
        <v>59</v>
      </c>
      <c r="V111" s="115">
        <v>2</v>
      </c>
      <c r="W111" s="116"/>
      <c r="X111" s="380"/>
      <c r="Y111" s="380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2.75">
      <c r="A112" s="113">
        <v>109</v>
      </c>
      <c r="B112" s="117" t="s">
        <v>176</v>
      </c>
      <c r="C112" s="128"/>
      <c r="D112" s="128"/>
      <c r="E112" s="128"/>
      <c r="F112" s="128"/>
      <c r="G112" s="128"/>
      <c r="H112" s="128"/>
      <c r="I112" s="128">
        <v>6.5</v>
      </c>
      <c r="J112" s="128">
        <v>5.9</v>
      </c>
      <c r="K112" s="128"/>
      <c r="L112" s="177">
        <v>5.1</v>
      </c>
      <c r="M112" s="128"/>
      <c r="N112" s="128"/>
      <c r="O112" s="128"/>
      <c r="P112" s="128"/>
      <c r="Q112" s="128"/>
      <c r="R112" s="128"/>
      <c r="S112" s="128"/>
      <c r="T112" s="171">
        <v>109</v>
      </c>
      <c r="U112" s="117" t="s">
        <v>176</v>
      </c>
      <c r="V112" s="115">
        <v>1</v>
      </c>
      <c r="W112" s="116"/>
      <c r="X112" s="380"/>
      <c r="Y112" s="380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2.75">
      <c r="A113" s="113">
        <v>110</v>
      </c>
      <c r="B113" s="117" t="s">
        <v>34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71">
        <v>110</v>
      </c>
      <c r="U113" s="117" t="s">
        <v>34</v>
      </c>
      <c r="V113" s="115"/>
      <c r="W113" s="116"/>
      <c r="X113" s="381"/>
      <c r="Y113" s="381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2.75">
      <c r="A114" s="113">
        <v>111</v>
      </c>
      <c r="B114" s="117" t="s">
        <v>118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71">
        <v>111</v>
      </c>
      <c r="U114" s="117" t="s">
        <v>118</v>
      </c>
      <c r="V114" s="115"/>
      <c r="W114" s="116"/>
      <c r="X114" s="380"/>
      <c r="Y114" s="380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2.75">
      <c r="A115" s="113">
        <v>112</v>
      </c>
      <c r="B115" s="117" t="s">
        <v>167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71">
        <v>112</v>
      </c>
      <c r="U115" s="117" t="s">
        <v>167</v>
      </c>
      <c r="V115" s="115"/>
      <c r="W115" s="116"/>
      <c r="X115" s="381"/>
      <c r="Y115" s="381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2.75">
      <c r="A116" s="113">
        <v>113</v>
      </c>
      <c r="B116" s="117" t="s">
        <v>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71">
        <v>113</v>
      </c>
      <c r="U116" s="117" t="s">
        <v>46</v>
      </c>
      <c r="V116" s="115"/>
      <c r="W116" s="116"/>
      <c r="X116" s="380"/>
      <c r="Y116" s="380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2.75">
      <c r="A117" s="113">
        <v>114</v>
      </c>
      <c r="B117" s="117" t="s">
        <v>102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71">
        <v>114</v>
      </c>
      <c r="U117" s="117" t="s">
        <v>102</v>
      </c>
      <c r="V117" s="115"/>
      <c r="W117" s="116"/>
      <c r="X117" s="380"/>
      <c r="Y117" s="380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2.75">
      <c r="A118" s="113">
        <v>115</v>
      </c>
      <c r="B118" s="117" t="s">
        <v>117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71">
        <v>115</v>
      </c>
      <c r="U118" s="117" t="s">
        <v>117</v>
      </c>
      <c r="V118" s="115"/>
      <c r="W118" s="116"/>
      <c r="X118" s="380"/>
      <c r="Y118" s="380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2.75">
      <c r="A119" s="113">
        <v>116</v>
      </c>
      <c r="B119" s="117" t="s">
        <v>32</v>
      </c>
      <c r="C119" s="128">
        <v>5.9</v>
      </c>
      <c r="D119" s="128"/>
      <c r="E119" s="128">
        <v>6.3</v>
      </c>
      <c r="F119" s="128">
        <v>6</v>
      </c>
      <c r="G119" s="128"/>
      <c r="H119" s="177">
        <v>5.4</v>
      </c>
      <c r="I119" s="128">
        <v>6.6</v>
      </c>
      <c r="J119" s="128">
        <v>6.6</v>
      </c>
      <c r="K119" s="128">
        <v>5.9</v>
      </c>
      <c r="L119" s="128">
        <v>5.4</v>
      </c>
      <c r="M119" s="128">
        <v>6.1</v>
      </c>
      <c r="N119" s="128">
        <v>6.4</v>
      </c>
      <c r="O119" s="128"/>
      <c r="P119" s="128"/>
      <c r="Q119" s="128">
        <v>6.1</v>
      </c>
      <c r="R119" s="128"/>
      <c r="S119" s="128"/>
      <c r="T119" s="171">
        <v>116</v>
      </c>
      <c r="U119" s="117" t="s">
        <v>32</v>
      </c>
      <c r="V119" s="115">
        <v>1</v>
      </c>
      <c r="W119" s="116"/>
      <c r="X119" s="380" t="s">
        <v>177</v>
      </c>
      <c r="Y119" s="380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2.75">
      <c r="A120" s="113">
        <v>117</v>
      </c>
      <c r="B120" s="117" t="s">
        <v>44</v>
      </c>
      <c r="C120" s="128">
        <v>6.1</v>
      </c>
      <c r="D120" s="128"/>
      <c r="E120" s="128">
        <v>5.8</v>
      </c>
      <c r="F120" s="128"/>
      <c r="G120" s="128"/>
      <c r="H120" s="128"/>
      <c r="I120" s="128">
        <v>6.8</v>
      </c>
      <c r="J120" s="128">
        <v>6.3</v>
      </c>
      <c r="K120" s="128">
        <v>6.1</v>
      </c>
      <c r="L120" s="128"/>
      <c r="M120" s="128">
        <v>6.5</v>
      </c>
      <c r="N120" s="128"/>
      <c r="O120" s="128"/>
      <c r="P120" s="128"/>
      <c r="Q120" s="128"/>
      <c r="R120" s="128"/>
      <c r="S120" s="128"/>
      <c r="T120" s="171">
        <v>117</v>
      </c>
      <c r="U120" s="117" t="s">
        <v>44</v>
      </c>
      <c r="V120" s="115"/>
      <c r="W120" s="116"/>
      <c r="X120" s="381"/>
      <c r="Y120" s="381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2.75">
      <c r="A121" s="113">
        <v>118</v>
      </c>
      <c r="B121" s="117" t="s">
        <v>94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71">
        <v>118</v>
      </c>
      <c r="U121" s="117" t="s">
        <v>94</v>
      </c>
      <c r="V121" s="115"/>
      <c r="W121" s="116"/>
      <c r="X121" s="380"/>
      <c r="Y121" s="380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2.75">
      <c r="A122" s="113">
        <v>119</v>
      </c>
      <c r="B122" s="117" t="s">
        <v>151</v>
      </c>
      <c r="C122" s="128">
        <v>6.1</v>
      </c>
      <c r="D122" s="128"/>
      <c r="E122" s="128"/>
      <c r="F122" s="128"/>
      <c r="G122" s="128">
        <v>6.5</v>
      </c>
      <c r="H122" s="128">
        <v>6.4</v>
      </c>
      <c r="I122" s="128">
        <v>6.2</v>
      </c>
      <c r="J122" s="128">
        <v>6.2</v>
      </c>
      <c r="K122" s="128">
        <v>6</v>
      </c>
      <c r="L122" s="128">
        <v>5.9</v>
      </c>
      <c r="M122" s="128">
        <v>6.1</v>
      </c>
      <c r="N122" s="128">
        <v>6.1</v>
      </c>
      <c r="O122" s="128">
        <v>6.7</v>
      </c>
      <c r="P122" s="128"/>
      <c r="Q122" s="128">
        <v>6.2</v>
      </c>
      <c r="R122" s="128"/>
      <c r="S122" s="128"/>
      <c r="T122" s="171">
        <v>119</v>
      </c>
      <c r="U122" s="117" t="s">
        <v>151</v>
      </c>
      <c r="V122" s="115"/>
      <c r="W122" s="116"/>
      <c r="X122" s="381"/>
      <c r="Y122" s="381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2.75">
      <c r="A123" s="113">
        <v>120</v>
      </c>
      <c r="B123" s="117" t="s">
        <v>156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71">
        <v>120</v>
      </c>
      <c r="U123" s="117" t="s">
        <v>156</v>
      </c>
      <c r="V123" s="115"/>
      <c r="W123" s="116"/>
      <c r="X123" s="380"/>
      <c r="Y123" s="380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2.75">
      <c r="A124" s="113">
        <v>121</v>
      </c>
      <c r="B124" s="117" t="s">
        <v>29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71">
        <v>121</v>
      </c>
      <c r="U124" s="117" t="s">
        <v>29</v>
      </c>
      <c r="V124" s="115"/>
      <c r="W124" s="116"/>
      <c r="X124" s="381"/>
      <c r="Y124" s="381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2.75">
      <c r="A125" s="113">
        <v>122</v>
      </c>
      <c r="B125" s="117" t="s">
        <v>39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>
        <v>6.4</v>
      </c>
      <c r="N125" s="128">
        <v>5.8</v>
      </c>
      <c r="O125" s="128">
        <v>6.5</v>
      </c>
      <c r="P125" s="128">
        <v>6.5</v>
      </c>
      <c r="Q125" s="128">
        <v>5.9</v>
      </c>
      <c r="R125" s="128"/>
      <c r="S125" s="128"/>
      <c r="T125" s="171">
        <v>122</v>
      </c>
      <c r="U125" s="117" t="s">
        <v>39</v>
      </c>
      <c r="V125" s="115"/>
      <c r="W125" s="116"/>
      <c r="X125" s="381"/>
      <c r="Y125" s="381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2.75">
      <c r="A126" s="113">
        <v>123</v>
      </c>
      <c r="B126" s="117" t="s">
        <v>74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71">
        <v>123</v>
      </c>
      <c r="U126" s="117" t="s">
        <v>74</v>
      </c>
      <c r="V126" s="115"/>
      <c r="W126" s="116"/>
      <c r="X126" s="381"/>
      <c r="Y126" s="381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 ht="12.75">
      <c r="A127" s="113">
        <v>124</v>
      </c>
      <c r="B127" s="117" t="s">
        <v>88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71">
        <v>124</v>
      </c>
      <c r="U127" s="117" t="s">
        <v>88</v>
      </c>
      <c r="V127" s="115"/>
      <c r="W127" s="116"/>
      <c r="X127" s="380"/>
      <c r="Y127" s="380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 ht="12.75">
      <c r="A128" s="113">
        <v>125</v>
      </c>
      <c r="B128" s="117" t="s">
        <v>146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71">
        <v>125</v>
      </c>
      <c r="U128" s="117" t="s">
        <v>146</v>
      </c>
      <c r="V128" s="115"/>
      <c r="W128" s="116"/>
      <c r="X128" s="380"/>
      <c r="Y128" s="380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ht="12.75">
      <c r="A129" s="113">
        <v>126</v>
      </c>
      <c r="B129" s="117" t="s">
        <v>170</v>
      </c>
      <c r="C129" s="128"/>
      <c r="D129" s="128"/>
      <c r="E129" s="128">
        <v>6</v>
      </c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71">
        <v>126</v>
      </c>
      <c r="U129" s="117" t="s">
        <v>170</v>
      </c>
      <c r="V129" s="115"/>
      <c r="W129" s="116"/>
      <c r="X129" s="380"/>
      <c r="Y129" s="380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ht="12.75">
      <c r="A130" s="113">
        <v>127</v>
      </c>
      <c r="B130" s="117" t="s">
        <v>93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71">
        <v>127</v>
      </c>
      <c r="U130" s="117" t="s">
        <v>93</v>
      </c>
      <c r="V130" s="115"/>
      <c r="W130" s="116"/>
      <c r="X130" s="380"/>
      <c r="Y130" s="38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 ht="12.75">
      <c r="A131" s="113">
        <v>128</v>
      </c>
      <c r="B131" s="117" t="s">
        <v>43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71">
        <v>128</v>
      </c>
      <c r="U131" s="117" t="s">
        <v>43</v>
      </c>
      <c r="V131" s="115"/>
      <c r="W131" s="116"/>
      <c r="X131" s="381"/>
      <c r="Y131" s="38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ht="12.75">
      <c r="A132" s="113">
        <v>129</v>
      </c>
      <c r="B132" s="117">
        <v>6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71">
        <v>129</v>
      </c>
      <c r="U132" s="117">
        <v>6</v>
      </c>
      <c r="V132" s="115"/>
      <c r="W132" s="116"/>
      <c r="X132" s="380"/>
      <c r="Y132" s="380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ht="12.75">
      <c r="A133" s="113">
        <v>130</v>
      </c>
      <c r="B133" s="117">
        <v>7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71">
        <v>130</v>
      </c>
      <c r="U133" s="117">
        <v>7</v>
      </c>
      <c r="V133" s="115"/>
      <c r="W133" s="116"/>
      <c r="X133" s="380"/>
      <c r="Y133" s="380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ht="12.75">
      <c r="A134" s="113">
        <v>131</v>
      </c>
      <c r="B134" s="117">
        <v>8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71">
        <v>131</v>
      </c>
      <c r="U134" s="117">
        <v>8</v>
      </c>
      <c r="V134" s="115"/>
      <c r="W134" s="116"/>
      <c r="X134" s="380"/>
      <c r="Y134" s="380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ht="12.75">
      <c r="A135" s="113">
        <v>132</v>
      </c>
      <c r="B135" s="117">
        <v>9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71">
        <v>132</v>
      </c>
      <c r="U135" s="117">
        <v>9</v>
      </c>
      <c r="V135" s="115"/>
      <c r="W135" s="116"/>
      <c r="X135" s="380"/>
      <c r="Y135" s="380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ht="12.75">
      <c r="A136" s="113">
        <v>133</v>
      </c>
      <c r="B136" s="117">
        <v>10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71">
        <v>133</v>
      </c>
      <c r="U136" s="117">
        <v>10</v>
      </c>
      <c r="V136" s="115"/>
      <c r="W136" s="116"/>
      <c r="X136" s="380"/>
      <c r="Y136" s="380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ht="12.75">
      <c r="A137" s="107"/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07"/>
      <c r="U137" s="122"/>
      <c r="V137" s="124"/>
      <c r="W137" s="124"/>
      <c r="X137" s="125"/>
      <c r="Y137" s="125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ht="12.75">
      <c r="BJ138" s="126"/>
    </row>
  </sheetData>
  <sheetProtection selectLockedCells="1" selectUnlockedCells="1"/>
  <mergeCells count="135">
    <mergeCell ref="A3:A4"/>
    <mergeCell ref="X3:Y3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88:Y88"/>
    <mergeCell ref="X89:Y89"/>
    <mergeCell ref="X90:Y90"/>
    <mergeCell ref="X91:Y91"/>
    <mergeCell ref="X92:Y92"/>
    <mergeCell ref="X93:Y93"/>
    <mergeCell ref="X94:Y94"/>
    <mergeCell ref="X95:Y95"/>
    <mergeCell ref="X96:Y96"/>
    <mergeCell ref="X97:Y97"/>
    <mergeCell ref="X98:Y98"/>
    <mergeCell ref="X99:Y99"/>
    <mergeCell ref="X100:Y100"/>
    <mergeCell ref="X101:Y101"/>
    <mergeCell ref="X102:Y102"/>
    <mergeCell ref="X103:Y103"/>
    <mergeCell ref="X104:Y104"/>
    <mergeCell ref="X105:Y105"/>
    <mergeCell ref="X106:Y106"/>
    <mergeCell ref="X107:Y107"/>
    <mergeCell ref="X108:Y108"/>
    <mergeCell ref="X109:Y109"/>
    <mergeCell ref="X110:Y110"/>
    <mergeCell ref="X111:Y111"/>
    <mergeCell ref="X112:Y112"/>
    <mergeCell ref="X113:Y113"/>
    <mergeCell ref="X114:Y114"/>
    <mergeCell ref="X115:Y115"/>
    <mergeCell ref="X116:Y116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34:Y134"/>
    <mergeCell ref="X135:Y135"/>
    <mergeCell ref="X136:Y136"/>
    <mergeCell ref="X128:Y128"/>
    <mergeCell ref="X129:Y129"/>
    <mergeCell ref="X130:Y130"/>
    <mergeCell ref="X131:Y131"/>
    <mergeCell ref="X132:Y132"/>
    <mergeCell ref="X133:Y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2024-04-19T13:00:08Z</dcterms:modified>
  <cp:category/>
  <cp:version/>
  <cp:contentType/>
  <cp:contentStatus/>
</cp:coreProperties>
</file>